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60" windowHeight="8895" activeTab="0"/>
  </bookViews>
  <sheets>
    <sheet name="問題" sheetId="1" r:id="rId1"/>
    <sheet name="解答" sheetId="2" r:id="rId2"/>
  </sheets>
  <definedNames>
    <definedName name="COPYRIGHT" localSheetId="0">'問題'!$O$53</definedName>
  </definedNames>
  <calcPr fullCalcOnLoad="1"/>
</workbook>
</file>

<file path=xl/sharedStrings.xml><?xml version="1.0" encoding="utf-8"?>
<sst xmlns="http://schemas.openxmlformats.org/spreadsheetml/2006/main" count="654" uniqueCount="399">
  <si>
    <t>枚方</t>
  </si>
  <si>
    <t>レベル２</t>
  </si>
  <si>
    <t>レベル３</t>
  </si>
  <si>
    <t>茨田</t>
  </si>
  <si>
    <t>放出</t>
  </si>
  <si>
    <t>門真</t>
  </si>
  <si>
    <t>難波</t>
  </si>
  <si>
    <t>上牧</t>
  </si>
  <si>
    <t>水無瀬</t>
  </si>
  <si>
    <t>レベル１</t>
  </si>
  <si>
    <t>東雲</t>
  </si>
  <si>
    <t>垂水</t>
  </si>
  <si>
    <t>太秦</t>
  </si>
  <si>
    <t>天満橋</t>
  </si>
  <si>
    <t>十三</t>
  </si>
  <si>
    <t>天下茶屋</t>
  </si>
  <si>
    <t>烏丸</t>
  </si>
  <si>
    <t>蹴上</t>
  </si>
  <si>
    <t>喜連瓜破</t>
  </si>
  <si>
    <t>中百舌鳥</t>
  </si>
  <si>
    <t>信太山</t>
  </si>
  <si>
    <t>当麻寺</t>
  </si>
  <si>
    <t>堅下</t>
  </si>
  <si>
    <t>弥刀</t>
  </si>
  <si>
    <t>箕面</t>
  </si>
  <si>
    <t>清荒神</t>
  </si>
  <si>
    <t>三田</t>
  </si>
  <si>
    <t>信楽</t>
  </si>
  <si>
    <t>栗東</t>
  </si>
  <si>
    <t>野洲</t>
  </si>
  <si>
    <t>京終</t>
  </si>
  <si>
    <t>帯解</t>
  </si>
  <si>
    <t>きょうばて</t>
  </si>
  <si>
    <t>おびとけ</t>
  </si>
  <si>
    <t>櫟本</t>
  </si>
  <si>
    <t>いちのもと</t>
  </si>
  <si>
    <t>きよすこうじん</t>
  </si>
  <si>
    <t>巻向</t>
  </si>
  <si>
    <t>まきむく</t>
  </si>
  <si>
    <t>交野</t>
  </si>
  <si>
    <t>沢良宜</t>
  </si>
  <si>
    <t>御着</t>
  </si>
  <si>
    <t>宝殿</t>
  </si>
  <si>
    <t>山科</t>
  </si>
  <si>
    <t>住道</t>
  </si>
  <si>
    <t>レベル４</t>
  </si>
  <si>
    <t>相生</t>
  </si>
  <si>
    <t>赤穂</t>
  </si>
  <si>
    <t>吹田</t>
  </si>
  <si>
    <t>樫田</t>
  </si>
  <si>
    <t>笠置</t>
  </si>
  <si>
    <t>みのお</t>
  </si>
  <si>
    <t>かどま</t>
  </si>
  <si>
    <t>なんば</t>
  </si>
  <si>
    <t>たるみ</t>
  </si>
  <si>
    <t>しがらき</t>
  </si>
  <si>
    <t>てんまばし</t>
  </si>
  <si>
    <t>じゅうそう</t>
  </si>
  <si>
    <t>てんがちゃや</t>
  </si>
  <si>
    <t>さんだ</t>
  </si>
  <si>
    <t>あいおい</t>
  </si>
  <si>
    <t>あこう</t>
  </si>
  <si>
    <t>やましな</t>
  </si>
  <si>
    <t>かたの</t>
  </si>
  <si>
    <t>ひらかた</t>
  </si>
  <si>
    <t>やす</t>
  </si>
  <si>
    <t>りっとう</t>
  </si>
  <si>
    <t>けあげ</t>
  </si>
  <si>
    <t>からすま</t>
  </si>
  <si>
    <t>なかもず</t>
  </si>
  <si>
    <t>うずまさ</t>
  </si>
  <si>
    <t>みなせ</t>
  </si>
  <si>
    <t>かんまき</t>
  </si>
  <si>
    <t>すいた</t>
  </si>
  <si>
    <t>まった</t>
  </si>
  <si>
    <t>たいまでら</t>
  </si>
  <si>
    <t>ほうでん</t>
  </si>
  <si>
    <t>すみのどう</t>
  </si>
  <si>
    <t>かしだ</t>
  </si>
  <si>
    <t>はなてん</t>
  </si>
  <si>
    <t>ごちゃく</t>
  </si>
  <si>
    <t>さわらぎ</t>
  </si>
  <si>
    <t>御影</t>
  </si>
  <si>
    <t>みかげ</t>
  </si>
  <si>
    <t>レベル５</t>
  </si>
  <si>
    <t>上狛</t>
  </si>
  <si>
    <t>かみこま</t>
  </si>
  <si>
    <t>夙川</t>
  </si>
  <si>
    <t>しゅくがわ</t>
  </si>
  <si>
    <t>伏見</t>
  </si>
  <si>
    <t>ふしみ</t>
  </si>
  <si>
    <t>鵯越</t>
  </si>
  <si>
    <t>ひよどりごえ</t>
  </si>
  <si>
    <t>秋葉原</t>
  </si>
  <si>
    <t>南方</t>
  </si>
  <si>
    <t>みなみがた</t>
  </si>
  <si>
    <t>苅藻</t>
  </si>
  <si>
    <t>かるも</t>
  </si>
  <si>
    <t>浮孔</t>
  </si>
  <si>
    <t>うきあな</t>
  </si>
  <si>
    <t>かたしも</t>
  </si>
  <si>
    <t>きれうりわり</t>
  </si>
  <si>
    <t>しのだやま</t>
  </si>
  <si>
    <t>みと</t>
  </si>
  <si>
    <t>かさぎ</t>
  </si>
  <si>
    <t>日本人の常識</t>
  </si>
  <si>
    <t>関西人の常識</t>
  </si>
  <si>
    <t>だいたいわかる</t>
  </si>
  <si>
    <t>半分わかる</t>
  </si>
  <si>
    <t>関西人もしらない</t>
  </si>
  <si>
    <t>京阪神の難読地名、駅名</t>
  </si>
  <si>
    <t>首都圏の難読地名、駅名</t>
  </si>
  <si>
    <t>日暮里</t>
  </si>
  <si>
    <t>千駄ヶ谷</t>
  </si>
  <si>
    <t>田町</t>
  </si>
  <si>
    <t>馬喰町</t>
  </si>
  <si>
    <t>吉祥寺</t>
  </si>
  <si>
    <t>高麗川</t>
  </si>
  <si>
    <t>こまがわ</t>
  </si>
  <si>
    <t>きちじょうじ</t>
  </si>
  <si>
    <t>たまち</t>
  </si>
  <si>
    <t>あきはばら</t>
  </si>
  <si>
    <t>にっぽり</t>
  </si>
  <si>
    <t>せんだがや</t>
  </si>
  <si>
    <t>鵠沼</t>
  </si>
  <si>
    <t>くげぬま</t>
  </si>
  <si>
    <t>由比ヶ浜</t>
  </si>
  <si>
    <t>ゆいがはま</t>
  </si>
  <si>
    <t>九十九里</t>
  </si>
  <si>
    <t>くじゅうくり</t>
  </si>
  <si>
    <t>汐留</t>
  </si>
  <si>
    <t>しおどめ</t>
  </si>
  <si>
    <t>中延</t>
  </si>
  <si>
    <t>なかのぶ</t>
  </si>
  <si>
    <t>馬込</t>
  </si>
  <si>
    <t>まごめ</t>
  </si>
  <si>
    <t>北千住</t>
  </si>
  <si>
    <t>きたせんじゅう</t>
  </si>
  <si>
    <t>入谷</t>
  </si>
  <si>
    <t>いりや</t>
  </si>
  <si>
    <t>御徒町</t>
  </si>
  <si>
    <t>おかちまち</t>
  </si>
  <si>
    <t>小伝馬町</t>
  </si>
  <si>
    <t>こてんまちょう</t>
  </si>
  <si>
    <t>清澄白川</t>
  </si>
  <si>
    <t>きよすみしらかわ</t>
  </si>
  <si>
    <t>溜池山王</t>
  </si>
  <si>
    <t>ためいけさんのう</t>
  </si>
  <si>
    <t>代々木</t>
  </si>
  <si>
    <t>よよぎ</t>
  </si>
  <si>
    <t>押上</t>
  </si>
  <si>
    <t>おしあげ</t>
  </si>
  <si>
    <t>木場</t>
  </si>
  <si>
    <t>きば</t>
  </si>
  <si>
    <t>千駄木</t>
  </si>
  <si>
    <t>せんだぎ</t>
  </si>
  <si>
    <t>神田</t>
  </si>
  <si>
    <t>かんだ</t>
  </si>
  <si>
    <t>しののめ</t>
  </si>
  <si>
    <t>ばくろちょう</t>
  </si>
  <si>
    <t>亀戸</t>
  </si>
  <si>
    <t>かめいど</t>
  </si>
  <si>
    <t>行田</t>
  </si>
  <si>
    <t>ぎょうだ</t>
  </si>
  <si>
    <t>洗足池</t>
  </si>
  <si>
    <t>せんぞくいけ</t>
  </si>
  <si>
    <t>鮫洲</t>
  </si>
  <si>
    <t>さめず</t>
  </si>
  <si>
    <t>八街</t>
  </si>
  <si>
    <t>やちまた</t>
  </si>
  <si>
    <t>木更津</t>
  </si>
  <si>
    <t>きさらづ</t>
  </si>
  <si>
    <t>久品仏</t>
  </si>
  <si>
    <t>くほんぶつ</t>
  </si>
  <si>
    <t>上野毛</t>
  </si>
  <si>
    <t>かみのげ</t>
  </si>
  <si>
    <t>青梅</t>
  </si>
  <si>
    <t>おうめ</t>
  </si>
  <si>
    <t>軍畑</t>
  </si>
  <si>
    <t>いくさばた</t>
  </si>
  <si>
    <t>越生</t>
  </si>
  <si>
    <t>おごせ</t>
  </si>
  <si>
    <t>飯能</t>
  </si>
  <si>
    <t>はんのう</t>
  </si>
  <si>
    <t>拝島</t>
  </si>
  <si>
    <t>はいじま</t>
  </si>
  <si>
    <t>成瀬</t>
  </si>
  <si>
    <t>なるせ</t>
  </si>
  <si>
    <t>御成門</t>
  </si>
  <si>
    <t>おなりもん</t>
  </si>
  <si>
    <t>妙典</t>
  </si>
  <si>
    <t>みょうでん</t>
  </si>
  <si>
    <t>亀有</t>
  </si>
  <si>
    <t>かめあり</t>
  </si>
  <si>
    <t>石神井</t>
  </si>
  <si>
    <t>しゃくじい</t>
  </si>
  <si>
    <t>入間</t>
  </si>
  <si>
    <t>いるま</t>
  </si>
  <si>
    <t>飛田給</t>
  </si>
  <si>
    <t>とびたきゅう</t>
  </si>
  <si>
    <t>等々力</t>
  </si>
  <si>
    <t>とどろき</t>
  </si>
  <si>
    <t>雑色</t>
  </si>
  <si>
    <t>ぞうしき</t>
  </si>
  <si>
    <t>穴守稲荷</t>
  </si>
  <si>
    <t>あなもりいなり</t>
  </si>
  <si>
    <t>福生</t>
  </si>
  <si>
    <t>ふっさ</t>
  </si>
  <si>
    <t>東京人の常識</t>
  </si>
  <si>
    <t>東京人も知らない</t>
  </si>
  <si>
    <t>配点</t>
  </si>
  <si>
    <t>瑞浪</t>
  </si>
  <si>
    <t>みずなみ</t>
  </si>
  <si>
    <t>熱田</t>
  </si>
  <si>
    <t>あつた</t>
  </si>
  <si>
    <t>高茶屋</t>
  </si>
  <si>
    <t>たかちゃや</t>
  </si>
  <si>
    <t>阿漕</t>
  </si>
  <si>
    <t>あこぎ</t>
  </si>
  <si>
    <t>枇杷島</t>
  </si>
  <si>
    <t>びわしま</t>
  </si>
  <si>
    <t>河曲</t>
  </si>
  <si>
    <t>かわの</t>
  </si>
  <si>
    <t>楚原</t>
  </si>
  <si>
    <t>そはら</t>
  </si>
  <si>
    <t>阿下喜</t>
  </si>
  <si>
    <t>あげき</t>
  </si>
  <si>
    <t>御在所</t>
  </si>
  <si>
    <t>ございしょ</t>
  </si>
  <si>
    <t>菰野</t>
  </si>
  <si>
    <t>こもの</t>
  </si>
  <si>
    <t>加佐登</t>
  </si>
  <si>
    <t>かさど</t>
  </si>
  <si>
    <t>多気</t>
  </si>
  <si>
    <t>たき</t>
  </si>
  <si>
    <t>一志</t>
  </si>
  <si>
    <t>いちし</t>
  </si>
  <si>
    <t>馬籠</t>
  </si>
  <si>
    <t>妻籠</t>
  </si>
  <si>
    <t>つまご</t>
  </si>
  <si>
    <t>知立</t>
  </si>
  <si>
    <t>ちりゅう</t>
  </si>
  <si>
    <t>蒲郡</t>
  </si>
  <si>
    <t>がまごおり</t>
  </si>
  <si>
    <t>呼続</t>
  </si>
  <si>
    <t>よびつぎ</t>
  </si>
  <si>
    <t>五の三</t>
  </si>
  <si>
    <t>ごのさん</t>
  </si>
  <si>
    <t>在良</t>
  </si>
  <si>
    <t>ありよし</t>
  </si>
  <si>
    <t>日永</t>
  </si>
  <si>
    <t>ひなが</t>
  </si>
  <si>
    <t>椋岡</t>
  </si>
  <si>
    <t>むくおか</t>
  </si>
  <si>
    <t>碧海</t>
  </si>
  <si>
    <t>へきかい</t>
  </si>
  <si>
    <t>名和</t>
  </si>
  <si>
    <t>なわ</t>
  </si>
  <si>
    <t>六名</t>
  </si>
  <si>
    <t>むつな</t>
  </si>
  <si>
    <t>穴太</t>
  </si>
  <si>
    <t>あおの</t>
  </si>
  <si>
    <t>2007.7.30</t>
  </si>
  <si>
    <t>中部圏の難読地名、駅名</t>
  </si>
  <si>
    <t>名駅</t>
  </si>
  <si>
    <t>めいえき</t>
  </si>
  <si>
    <t>伊良湖</t>
  </si>
  <si>
    <t>いらこ</t>
  </si>
  <si>
    <t>国府津</t>
  </si>
  <si>
    <t>こうづ</t>
  </si>
  <si>
    <t>レベル５</t>
  </si>
  <si>
    <t>甚目寺</t>
  </si>
  <si>
    <t>じもくじ</t>
  </si>
  <si>
    <t>七宝</t>
  </si>
  <si>
    <t>しっぽう</t>
  </si>
  <si>
    <t>二ツ杁</t>
  </si>
  <si>
    <t>ふたついり</t>
  </si>
  <si>
    <t>東員</t>
  </si>
  <si>
    <t>とういん</t>
  </si>
  <si>
    <t>八事</t>
  </si>
  <si>
    <t>やごと</t>
  </si>
  <si>
    <t>平針</t>
  </si>
  <si>
    <t>ひらばり</t>
  </si>
  <si>
    <t>千種</t>
  </si>
  <si>
    <t>ちくさ</t>
  </si>
  <si>
    <t>御器所</t>
  </si>
  <si>
    <t>ごきそ</t>
  </si>
  <si>
    <t>八田</t>
  </si>
  <si>
    <t>はった</t>
  </si>
  <si>
    <t>古虎渓</t>
  </si>
  <si>
    <t>ここけい</t>
  </si>
  <si>
    <t>可児</t>
  </si>
  <si>
    <t>かに</t>
  </si>
  <si>
    <t>ほぼ</t>
  </si>
  <si>
    <t>内部</t>
  </si>
  <si>
    <t>うつべ</t>
  </si>
  <si>
    <t>長太ノ浦</t>
  </si>
  <si>
    <t>なごのうら</t>
  </si>
  <si>
    <t>宇頭</t>
  </si>
  <si>
    <t>うとう</t>
  </si>
  <si>
    <t>御油</t>
  </si>
  <si>
    <t>ごゆ</t>
  </si>
  <si>
    <t>高師</t>
  </si>
  <si>
    <t>たかし</t>
  </si>
  <si>
    <t>名古屋人の常識</t>
  </si>
  <si>
    <t>六輪</t>
  </si>
  <si>
    <t>ろくわ</t>
  </si>
  <si>
    <t>猿投</t>
  </si>
  <si>
    <t>さなげ</t>
  </si>
  <si>
    <t>土岐</t>
  </si>
  <si>
    <t>とき</t>
  </si>
  <si>
    <t>名古屋人もしらない</t>
  </si>
  <si>
    <t>米野木</t>
  </si>
  <si>
    <t>こめのき</t>
  </si>
  <si>
    <t>上挙母</t>
  </si>
  <si>
    <t>うわごろも</t>
  </si>
  <si>
    <t>愛環梅坪</t>
  </si>
  <si>
    <t>あいかんうめつぼ</t>
  </si>
  <si>
    <t>各務ケ原</t>
  </si>
  <si>
    <t>かがみがはら</t>
  </si>
  <si>
    <t>栄生</t>
  </si>
  <si>
    <t>さこう</t>
  </si>
  <si>
    <t>（レベルのアドバイスをお願いします）</t>
  </si>
  <si>
    <t>逢妻</t>
  </si>
  <si>
    <t>あいづま</t>
  </si>
  <si>
    <t>大府</t>
  </si>
  <si>
    <t>おおぶ</t>
  </si>
  <si>
    <t>一身田</t>
  </si>
  <si>
    <t>いしんでん</t>
  </si>
  <si>
    <t>常滑</t>
  </si>
  <si>
    <t>とこなめ</t>
  </si>
  <si>
    <t>小垣江</t>
  </si>
  <si>
    <t>おがきえ</t>
  </si>
  <si>
    <t>味鋺</t>
  </si>
  <si>
    <t>あじま</t>
  </si>
  <si>
    <t>味美</t>
  </si>
  <si>
    <t>あじよし</t>
  </si>
  <si>
    <t>土呂</t>
  </si>
  <si>
    <t>とろ</t>
  </si>
  <si>
    <t>青砥</t>
  </si>
  <si>
    <t>あおと</t>
  </si>
  <si>
    <t>城崎</t>
  </si>
  <si>
    <t>きのさき</t>
  </si>
  <si>
    <t>保々</t>
  </si>
  <si>
    <t>判定</t>
  </si>
  <si>
    <t>小計</t>
  </si>
  <si>
    <t>合計得点</t>
  </si>
  <si>
    <t>ご当地難読地名、駅名クイズ（解答編）</t>
  </si>
  <si>
    <t>□</t>
  </si>
  <si>
    <t>注意：スペースを入力しないこと。</t>
  </si>
  <si>
    <t>ご当地難読地名、駅名クイズ（問題）</t>
  </si>
  <si>
    <t>太字の地名（駅名）の読み仮名を、右隣の欄にひらがなで記入してください。自動的に得点が計算されます。</t>
  </si>
  <si>
    <t>関西人度＝　</t>
  </si>
  <si>
    <t>東京人度＝　</t>
  </si>
  <si>
    <t>名古屋人度＝　</t>
  </si>
  <si>
    <t>あなたの</t>
  </si>
  <si>
    <t>関西人度</t>
  </si>
  <si>
    <t>東京人度</t>
  </si>
  <si>
    <t>名古屋人度</t>
  </si>
  <si>
    <t>ローカル度</t>
  </si>
  <si>
    <t>地名知識レベル</t>
  </si>
  <si>
    <t>私市</t>
  </si>
  <si>
    <t>きさいち</t>
  </si>
  <si>
    <t>Copyright (c) 2007 TAKUYA, all rights reserved.</t>
  </si>
  <si>
    <t>築地</t>
  </si>
  <si>
    <t>狛江</t>
  </si>
  <si>
    <t>つきじ</t>
  </si>
  <si>
    <t>幸手</t>
  </si>
  <si>
    <t>雑司ｹ谷</t>
  </si>
  <si>
    <t>言問</t>
  </si>
  <si>
    <t>真岡</t>
  </si>
  <si>
    <t>谷中</t>
  </si>
  <si>
    <t>もおか</t>
  </si>
  <si>
    <t>やなか</t>
  </si>
  <si>
    <t>幸手</t>
  </si>
  <si>
    <t>こまえ</t>
  </si>
  <si>
    <t>こととい</t>
  </si>
  <si>
    <t>　／1５０（全問正解）</t>
  </si>
  <si>
    <t>畝傍</t>
  </si>
  <si>
    <t>出石</t>
  </si>
  <si>
    <t>飾磨</t>
  </si>
  <si>
    <t>膳所</t>
  </si>
  <si>
    <t>糺の森</t>
  </si>
  <si>
    <t>瓶の原</t>
  </si>
  <si>
    <t>いずし</t>
  </si>
  <si>
    <t>しかま</t>
  </si>
  <si>
    <t>ただすのもり</t>
  </si>
  <si>
    <t>ぜぜ</t>
  </si>
  <si>
    <t>壬生</t>
  </si>
  <si>
    <t>みぶ</t>
  </si>
  <si>
    <t>みかのはら</t>
  </si>
  <si>
    <t>　／150（全問正解）</t>
  </si>
  <si>
    <t>年魚市潟</t>
  </si>
  <si>
    <t>あゆちがた</t>
  </si>
  <si>
    <t>先斗町</t>
  </si>
  <si>
    <t>ぽんとちょう</t>
  </si>
  <si>
    <t>うねび</t>
  </si>
  <si>
    <t>さって</t>
  </si>
  <si>
    <t>ぞうしがや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</si>
</sst>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9" fontId="6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9" fontId="0" fillId="0" borderId="0" xfId="0" applyNumberFormat="1" applyAlignment="1">
      <alignment vertical="center"/>
    </xf>
    <xf numFmtId="9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993366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あなたのローカル度</a:t>
            </a:r>
          </a:p>
        </c:rich>
      </c:tx>
      <c:layout>
        <c:manualLayout>
          <c:xMode val="factor"/>
          <c:yMode val="factor"/>
          <c:x val="-0.3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5"/>
          <c:y val="0.2185"/>
          <c:w val="0.68375"/>
          <c:h val="0.781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'問題'!$C$53:$C$55</c:f>
              <c:strCache/>
            </c:strRef>
          </c:cat>
          <c:val>
            <c:numRef>
              <c:f>'問題'!$D$53:$D$55</c:f>
              <c:numCache/>
            </c:numRef>
          </c:val>
        </c:ser>
        <c:axId val="29749843"/>
        <c:axId val="66421996"/>
      </c:radarChart>
      <c:catAx>
        <c:axId val="29749843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749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52</xdr:row>
      <xdr:rowOff>9525</xdr:rowOff>
    </xdr:from>
    <xdr:to>
      <xdr:col>10</xdr:col>
      <xdr:colOff>95250</xdr:colOff>
      <xdr:row>71</xdr:row>
      <xdr:rowOff>19050</xdr:rowOff>
    </xdr:to>
    <xdr:graphicFrame>
      <xdr:nvGraphicFramePr>
        <xdr:cNvPr id="1" name="Chart 5"/>
        <xdr:cNvGraphicFramePr/>
      </xdr:nvGraphicFramePr>
      <xdr:xfrm>
        <a:off x="3181350" y="8924925"/>
        <a:ext cx="3724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3"/>
  <sheetViews>
    <sheetView tabSelected="1" workbookViewId="0" topLeftCell="A1">
      <selection activeCell="L53" sqref="L53"/>
    </sheetView>
  </sheetViews>
  <sheetFormatPr defaultColWidth="9.00390625" defaultRowHeight="13.5"/>
  <cols>
    <col min="1" max="1" width="4.625" style="0" customWidth="1"/>
    <col min="3" max="3" width="12.625" style="0" customWidth="1"/>
    <col min="4" max="4" width="6.625" style="0" customWidth="1"/>
    <col min="6" max="6" width="12.625" style="0" customWidth="1"/>
    <col min="7" max="7" width="6.625" style="0" customWidth="1"/>
    <col min="9" max="9" width="12.625" style="0" customWidth="1"/>
    <col min="10" max="10" width="6.625" style="0" customWidth="1"/>
    <col min="12" max="12" width="12.625" style="0" customWidth="1"/>
    <col min="13" max="13" width="6.625" style="0" customWidth="1"/>
    <col min="15" max="15" width="12.625" style="0" customWidth="1"/>
    <col min="16" max="16" width="6.625" style="0" customWidth="1"/>
    <col min="18" max="18" width="12.625" style="0" customWidth="1"/>
    <col min="19" max="19" width="6.625" style="0" customWidth="1"/>
  </cols>
  <sheetData>
    <row r="1" spans="2:18" ht="13.5">
      <c r="B1" t="s">
        <v>350</v>
      </c>
      <c r="R1" t="s">
        <v>262</v>
      </c>
    </row>
    <row r="2" spans="2:14" ht="13.5">
      <c r="B2" s="6" t="s">
        <v>348</v>
      </c>
      <c r="C2" t="s">
        <v>351</v>
      </c>
      <c r="L2" s="10" t="s">
        <v>349</v>
      </c>
      <c r="M2" s="10"/>
      <c r="N2" s="10"/>
    </row>
    <row r="3" spans="2:14" ht="13.5">
      <c r="B3" s="6"/>
      <c r="L3" s="10"/>
      <c r="M3" s="10"/>
      <c r="N3" s="10"/>
    </row>
    <row r="4" ht="13.5">
      <c r="B4" t="s">
        <v>110</v>
      </c>
    </row>
    <row r="5" spans="2:19" ht="13.5">
      <c r="B5" s="20" t="s">
        <v>9</v>
      </c>
      <c r="C5" s="20" t="s">
        <v>105</v>
      </c>
      <c r="D5" s="20" t="s">
        <v>344</v>
      </c>
      <c r="E5" s="20" t="s">
        <v>1</v>
      </c>
      <c r="F5" s="20" t="s">
        <v>106</v>
      </c>
      <c r="G5" s="20" t="s">
        <v>344</v>
      </c>
      <c r="H5" s="20" t="s">
        <v>2</v>
      </c>
      <c r="I5" s="20" t="s">
        <v>107</v>
      </c>
      <c r="J5" s="20" t="s">
        <v>344</v>
      </c>
      <c r="K5" s="20" t="s">
        <v>45</v>
      </c>
      <c r="L5" s="20" t="s">
        <v>108</v>
      </c>
      <c r="M5" s="20" t="s">
        <v>344</v>
      </c>
      <c r="N5" s="20" t="s">
        <v>84</v>
      </c>
      <c r="O5" s="20" t="s">
        <v>109</v>
      </c>
      <c r="P5" s="20" t="s">
        <v>344</v>
      </c>
      <c r="Q5" s="20" t="s">
        <v>84</v>
      </c>
      <c r="R5" s="20" t="s">
        <v>109</v>
      </c>
      <c r="S5" s="20" t="s">
        <v>344</v>
      </c>
    </row>
    <row r="6" spans="2:19" ht="13.5">
      <c r="B6" s="2" t="s">
        <v>24</v>
      </c>
      <c r="C6" s="1"/>
      <c r="D6" s="1" t="b">
        <f>EXACT(C6,'解答'!C5)</f>
        <v>0</v>
      </c>
      <c r="E6" s="2" t="s">
        <v>48</v>
      </c>
      <c r="F6" s="1"/>
      <c r="G6" s="1" t="b">
        <f>EXACT(F6,'解答'!E5)</f>
        <v>0</v>
      </c>
      <c r="H6" s="2" t="s">
        <v>82</v>
      </c>
      <c r="I6" s="1"/>
      <c r="J6" s="1" t="b">
        <f>EXACT(I6,'解答'!G5)</f>
        <v>0</v>
      </c>
      <c r="K6" s="2" t="s">
        <v>3</v>
      </c>
      <c r="L6" s="1"/>
      <c r="M6" s="1" t="b">
        <f>EXACT(L6,'解答'!I5)</f>
        <v>0</v>
      </c>
      <c r="N6" s="2" t="s">
        <v>378</v>
      </c>
      <c r="O6" s="1"/>
      <c r="P6" s="1" t="b">
        <f>EXACT(O6,'解答'!K5)</f>
        <v>0</v>
      </c>
      <c r="Q6" s="2" t="s">
        <v>260</v>
      </c>
      <c r="R6" s="1"/>
      <c r="S6" s="1" t="b">
        <f>EXACT(R6,'解答'!M5)</f>
        <v>0</v>
      </c>
    </row>
    <row r="7" spans="2:19" ht="13.5">
      <c r="B7" s="2" t="s">
        <v>5</v>
      </c>
      <c r="C7" s="1"/>
      <c r="D7" s="1" t="b">
        <f>EXACT(C7,'解答'!C6)</f>
        <v>0</v>
      </c>
      <c r="E7" s="2" t="s">
        <v>11</v>
      </c>
      <c r="F7" s="1"/>
      <c r="G7" s="1" t="b">
        <f>EXACT(F7,'解答'!E6)</f>
        <v>0</v>
      </c>
      <c r="H7" s="2" t="s">
        <v>16</v>
      </c>
      <c r="I7" s="1"/>
      <c r="J7" s="1" t="b">
        <f>EXACT(I7,'解答'!G6)</f>
        <v>0</v>
      </c>
      <c r="K7" s="2" t="s">
        <v>18</v>
      </c>
      <c r="L7" s="1"/>
      <c r="M7" s="1" t="b">
        <f>EXACT(L7,'解答'!I6)</f>
        <v>0</v>
      </c>
      <c r="N7" s="2" t="s">
        <v>23</v>
      </c>
      <c r="O7" s="1"/>
      <c r="P7" s="1" t="b">
        <f>EXACT(O7,'解答'!K6)</f>
        <v>0</v>
      </c>
      <c r="Q7" s="2" t="s">
        <v>22</v>
      </c>
      <c r="R7" s="1"/>
      <c r="S7" s="1" t="b">
        <f>EXACT(R7,'解答'!M6)</f>
        <v>0</v>
      </c>
    </row>
    <row r="8" spans="2:19" ht="13.5">
      <c r="B8" s="2" t="s">
        <v>6</v>
      </c>
      <c r="C8" s="1"/>
      <c r="D8" s="1" t="b">
        <f>EXACT(C8,'解答'!C7)</f>
        <v>0</v>
      </c>
      <c r="E8" s="2" t="s">
        <v>394</v>
      </c>
      <c r="F8" s="1"/>
      <c r="G8" s="1" t="b">
        <f>EXACT(F8,'解答'!E7)</f>
        <v>0</v>
      </c>
      <c r="H8" s="2" t="s">
        <v>39</v>
      </c>
      <c r="I8" s="1"/>
      <c r="J8" s="1" t="b">
        <f>EXACT(I8,'解答'!G7)</f>
        <v>0</v>
      </c>
      <c r="K8" s="2" t="s">
        <v>40</v>
      </c>
      <c r="L8" s="1"/>
      <c r="M8" s="1" t="b">
        <f>EXACT(L8,'解答'!I7)</f>
        <v>0</v>
      </c>
      <c r="N8" s="2" t="s">
        <v>50</v>
      </c>
      <c r="O8" s="1"/>
      <c r="P8" s="1" t="b">
        <f>EXACT(O8,'解答'!K7)</f>
        <v>0</v>
      </c>
      <c r="Q8" s="2" t="s">
        <v>85</v>
      </c>
      <c r="R8" s="1"/>
      <c r="S8" s="1" t="b">
        <f>EXACT(R8,'解答'!M7)</f>
        <v>0</v>
      </c>
    </row>
    <row r="9" spans="2:19" ht="13.5">
      <c r="B9" s="2" t="s">
        <v>89</v>
      </c>
      <c r="C9" s="1"/>
      <c r="D9" s="1" t="b">
        <f>EXACT(C9,'解答'!C8)</f>
        <v>0</v>
      </c>
      <c r="E9" s="2" t="s">
        <v>26</v>
      </c>
      <c r="F9" s="1"/>
      <c r="G9" s="1" t="b">
        <f>EXACT(F9,'解答'!E8)</f>
        <v>0</v>
      </c>
      <c r="H9" s="2" t="s">
        <v>8</v>
      </c>
      <c r="I9" s="1"/>
      <c r="J9" s="1" t="b">
        <f>EXACT(I9,'解答'!G8)</f>
        <v>0</v>
      </c>
      <c r="K9" s="2" t="s">
        <v>21</v>
      </c>
      <c r="L9" s="1"/>
      <c r="M9" s="1" t="b">
        <f>EXACT(L9,'解答'!I8)</f>
        <v>0</v>
      </c>
      <c r="N9" s="2" t="s">
        <v>31</v>
      </c>
      <c r="O9" s="1"/>
      <c r="P9" s="1" t="b">
        <f>EXACT(O9,'解答'!K8)</f>
        <v>0</v>
      </c>
      <c r="Q9" s="2" t="s">
        <v>20</v>
      </c>
      <c r="R9" s="1"/>
      <c r="S9" s="1" t="b">
        <f>EXACT(R9,'解答'!M8)</f>
        <v>0</v>
      </c>
    </row>
    <row r="10" spans="2:19" ht="13.5">
      <c r="B10" s="2" t="s">
        <v>47</v>
      </c>
      <c r="C10" s="1"/>
      <c r="D10" s="1" t="b">
        <f>EXACT(C10,'解答'!C9)</f>
        <v>0</v>
      </c>
      <c r="E10" s="2" t="s">
        <v>19</v>
      </c>
      <c r="F10" s="1"/>
      <c r="G10" s="1" t="b">
        <f>EXACT(F10,'解答'!E9)</f>
        <v>0</v>
      </c>
      <c r="H10" s="2" t="s">
        <v>43</v>
      </c>
      <c r="I10" s="1"/>
      <c r="J10" s="1" t="b">
        <f>EXACT(I10,'解答'!G9)</f>
        <v>0</v>
      </c>
      <c r="K10" s="2" t="s">
        <v>7</v>
      </c>
      <c r="L10" s="1"/>
      <c r="M10" s="1" t="b">
        <f>EXACT(L10,'解答'!I9)</f>
        <v>0</v>
      </c>
      <c r="N10" s="2" t="s">
        <v>96</v>
      </c>
      <c r="O10" s="1"/>
      <c r="P10" s="1" t="b">
        <f>EXACT(O10,'解答'!K9)</f>
        <v>0</v>
      </c>
      <c r="Q10" s="2" t="s">
        <v>361</v>
      </c>
      <c r="R10" s="1"/>
      <c r="S10" s="1" t="b">
        <f>EXACT(R10,'解答'!M9)</f>
        <v>0</v>
      </c>
    </row>
    <row r="11" spans="2:19" ht="13.5">
      <c r="B11" s="2" t="s">
        <v>27</v>
      </c>
      <c r="C11" s="1"/>
      <c r="D11" s="1" t="b">
        <f>EXACT(C11,'解答'!C10)</f>
        <v>0</v>
      </c>
      <c r="E11" s="2" t="s">
        <v>381</v>
      </c>
      <c r="F11" s="1"/>
      <c r="G11" s="1" t="b">
        <f>EXACT(F11,'解答'!E10)</f>
        <v>0</v>
      </c>
      <c r="H11" s="2" t="s">
        <v>87</v>
      </c>
      <c r="I11" s="1"/>
      <c r="J11" s="1" t="b">
        <f>EXACT(I11,'解答'!G10)</f>
        <v>0</v>
      </c>
      <c r="K11" s="2" t="s">
        <v>41</v>
      </c>
      <c r="L11" s="1"/>
      <c r="M11" s="1" t="b">
        <f>EXACT(L11,'解答'!I10)</f>
        <v>0</v>
      </c>
      <c r="N11" s="2" t="s">
        <v>98</v>
      </c>
      <c r="O11" s="1"/>
      <c r="P11" s="1" t="b">
        <f>EXACT(O11,'解答'!K10)</f>
        <v>0</v>
      </c>
      <c r="Q11" s="2" t="s">
        <v>379</v>
      </c>
      <c r="R11" s="1"/>
      <c r="S11" s="1" t="b">
        <f>EXACT(R11,'解答'!M10)</f>
        <v>0</v>
      </c>
    </row>
    <row r="12" spans="2:19" ht="13.5">
      <c r="B12" s="2" t="s">
        <v>13</v>
      </c>
      <c r="C12" s="1"/>
      <c r="D12" s="1" t="b">
        <f>EXACT(C12,'解答'!C11)</f>
        <v>0</v>
      </c>
      <c r="E12" s="2" t="s">
        <v>17</v>
      </c>
      <c r="F12" s="1"/>
      <c r="G12" s="1" t="b">
        <f>EXACT(F12,'解答'!E11)</f>
        <v>0</v>
      </c>
      <c r="H12" s="2" t="s">
        <v>94</v>
      </c>
      <c r="I12" s="1"/>
      <c r="J12" s="1" t="b">
        <f>EXACT(I12,'解答'!G11)</f>
        <v>0</v>
      </c>
      <c r="K12" s="2" t="s">
        <v>42</v>
      </c>
      <c r="L12" s="1"/>
      <c r="M12" s="1" t="b">
        <f>EXACT(L12,'解答'!I11)</f>
        <v>0</v>
      </c>
      <c r="N12" s="2" t="s">
        <v>25</v>
      </c>
      <c r="O12" s="1"/>
      <c r="P12" s="1" t="b">
        <f>EXACT(O12,'解答'!K11)</f>
        <v>0</v>
      </c>
      <c r="Q12" s="2" t="s">
        <v>380</v>
      </c>
      <c r="R12" s="1"/>
      <c r="S12" s="1" t="b">
        <f>EXACT(R12,'解答'!M11)</f>
        <v>0</v>
      </c>
    </row>
    <row r="13" spans="2:19" ht="13.5">
      <c r="B13" s="2" t="s">
        <v>14</v>
      </c>
      <c r="C13" s="1"/>
      <c r="D13" s="1" t="b">
        <f>EXACT(C13,'解答'!C12)</f>
        <v>0</v>
      </c>
      <c r="E13" s="2" t="s">
        <v>28</v>
      </c>
      <c r="F13" s="1"/>
      <c r="G13" s="1" t="b">
        <f>EXACT(F13,'解答'!E12)</f>
        <v>0</v>
      </c>
      <c r="H13" s="2" t="s">
        <v>44</v>
      </c>
      <c r="I13" s="1"/>
      <c r="J13" s="1" t="b">
        <f>EXACT(I13,'解答'!G12)</f>
        <v>0</v>
      </c>
      <c r="K13" s="2" t="s">
        <v>91</v>
      </c>
      <c r="L13" s="1"/>
      <c r="M13" s="1" t="b">
        <f>EXACT(L13,'解答'!I12)</f>
        <v>0</v>
      </c>
      <c r="N13" s="2" t="s">
        <v>30</v>
      </c>
      <c r="O13" s="1"/>
      <c r="P13" s="1" t="b">
        <f>EXACT(O13,'解答'!K12)</f>
        <v>0</v>
      </c>
      <c r="Q13" s="2" t="s">
        <v>388</v>
      </c>
      <c r="R13" s="1"/>
      <c r="S13" s="1" t="b">
        <f>EXACT(R13,'解答'!M12)</f>
        <v>0</v>
      </c>
    </row>
    <row r="14" spans="2:19" ht="13.5">
      <c r="B14" s="2" t="s">
        <v>15</v>
      </c>
      <c r="C14" s="1"/>
      <c r="D14" s="1" t="b">
        <f>EXACT(C14,'解答'!C13)</f>
        <v>0</v>
      </c>
      <c r="E14" s="2" t="s">
        <v>29</v>
      </c>
      <c r="F14" s="1"/>
      <c r="G14" s="1" t="b">
        <f>EXACT(F14,'解答'!E13)</f>
        <v>0</v>
      </c>
      <c r="H14" s="2" t="s">
        <v>49</v>
      </c>
      <c r="I14" s="1"/>
      <c r="J14" s="1" t="b">
        <f>EXACT(I14,'解答'!G13)</f>
        <v>0</v>
      </c>
      <c r="K14" s="2" t="s">
        <v>12</v>
      </c>
      <c r="L14" s="1"/>
      <c r="M14" s="1" t="b">
        <f>EXACT(L14,'解答'!I13)</f>
        <v>0</v>
      </c>
      <c r="N14" s="2" t="s">
        <v>34</v>
      </c>
      <c r="O14" s="1"/>
      <c r="P14" s="1" t="b">
        <f>EXACT(O14,'解答'!K13)</f>
        <v>0</v>
      </c>
      <c r="Q14" s="2" t="s">
        <v>382</v>
      </c>
      <c r="R14" s="1"/>
      <c r="S14" s="1" t="b">
        <f>EXACT(R14,'解答'!M13)</f>
        <v>0</v>
      </c>
    </row>
    <row r="15" spans="2:19" ht="13.5">
      <c r="B15" s="2" t="s">
        <v>46</v>
      </c>
      <c r="C15" s="1"/>
      <c r="D15" s="1" t="b">
        <f>EXACT(C15,'解答'!C14)</f>
        <v>0</v>
      </c>
      <c r="E15" s="2" t="s">
        <v>0</v>
      </c>
      <c r="F15" s="1"/>
      <c r="G15" s="1" t="b">
        <f>EXACT(F15,'解答'!E14)</f>
        <v>0</v>
      </c>
      <c r="H15" s="2" t="s">
        <v>4</v>
      </c>
      <c r="I15" s="1"/>
      <c r="J15" s="1" t="b">
        <f>EXACT(I15,'解答'!G14)</f>
        <v>0</v>
      </c>
      <c r="K15" s="2" t="s">
        <v>341</v>
      </c>
      <c r="L15" s="1"/>
      <c r="M15" s="1" t="b">
        <f>EXACT(L15,'解答'!I14)</f>
        <v>0</v>
      </c>
      <c r="N15" s="2" t="s">
        <v>37</v>
      </c>
      <c r="O15" s="1"/>
      <c r="P15" s="1" t="b">
        <f>EXACT(O15,'解答'!K14)</f>
        <v>0</v>
      </c>
      <c r="Q15" s="2" t="s">
        <v>383</v>
      </c>
      <c r="R15" s="1"/>
      <c r="S15" s="1" t="b">
        <f>EXACT(R15,'解答'!M14)</f>
        <v>0</v>
      </c>
    </row>
    <row r="16" spans="2:19" ht="13.5">
      <c r="B16" s="1" t="s">
        <v>210</v>
      </c>
      <c r="C16" s="1"/>
      <c r="D16" s="1">
        <v>2</v>
      </c>
      <c r="E16" s="1"/>
      <c r="F16" s="1"/>
      <c r="G16" s="1">
        <v>5</v>
      </c>
      <c r="H16" s="1"/>
      <c r="I16" s="1"/>
      <c r="J16" s="1">
        <v>4</v>
      </c>
      <c r="K16" s="1"/>
      <c r="L16" s="1"/>
      <c r="M16" s="1">
        <v>2</v>
      </c>
      <c r="N16" s="1"/>
      <c r="O16" s="1"/>
      <c r="P16" s="1">
        <v>1</v>
      </c>
      <c r="Q16" s="1"/>
      <c r="R16" s="1"/>
      <c r="S16" s="1">
        <v>1</v>
      </c>
    </row>
    <row r="17" spans="2:19" ht="13.5">
      <c r="B17" s="1" t="s">
        <v>345</v>
      </c>
      <c r="C17" s="1"/>
      <c r="D17" s="1">
        <f>COUNTIF(D6:D15,"TRUE")*D16</f>
        <v>0</v>
      </c>
      <c r="E17" s="1"/>
      <c r="F17" s="1"/>
      <c r="G17" s="1">
        <f>COUNTIF(G6:G15,"TRUE")*G16</f>
        <v>0</v>
      </c>
      <c r="H17" s="1"/>
      <c r="I17" s="1"/>
      <c r="J17" s="1">
        <f>COUNTIF(J6:J15,"TRUE")*J16</f>
        <v>0</v>
      </c>
      <c r="K17" s="1"/>
      <c r="L17" s="1"/>
      <c r="M17" s="1">
        <f>COUNTIF(M6:M15,"TRUE")*M16</f>
        <v>0</v>
      </c>
      <c r="N17" s="1"/>
      <c r="O17" s="1"/>
      <c r="P17" s="1">
        <f>COUNTIF(P6:P15,"TRUE")*P16</f>
        <v>0</v>
      </c>
      <c r="Q17" s="1"/>
      <c r="R17" s="1"/>
      <c r="S17" s="1">
        <f>COUNTIF(S6:S15,"TRUE")*S16</f>
        <v>0</v>
      </c>
    </row>
    <row r="18" spans="2:19" ht="13.5">
      <c r="B18" s="3" t="s">
        <v>346</v>
      </c>
      <c r="C18" s="22">
        <f>SUM(D17,G17,J17,M17,P17,S17)</f>
        <v>0</v>
      </c>
      <c r="D18" s="23"/>
      <c r="E18" s="24" t="s">
        <v>391</v>
      </c>
      <c r="F18" s="25"/>
      <c r="G18" s="26" t="s">
        <v>352</v>
      </c>
      <c r="H18" s="27"/>
      <c r="I18" s="9">
        <f>C18/150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20" ht="13.5">
      <c r="B20" t="s">
        <v>111</v>
      </c>
    </row>
    <row r="21" spans="2:19" ht="13.5">
      <c r="B21" s="21" t="s">
        <v>9</v>
      </c>
      <c r="C21" s="20" t="s">
        <v>105</v>
      </c>
      <c r="D21" s="20"/>
      <c r="E21" s="20" t="s">
        <v>1</v>
      </c>
      <c r="F21" s="20" t="s">
        <v>208</v>
      </c>
      <c r="G21" s="20"/>
      <c r="H21" s="20" t="s">
        <v>2</v>
      </c>
      <c r="I21" s="20" t="s">
        <v>208</v>
      </c>
      <c r="J21" s="20"/>
      <c r="K21" s="20" t="s">
        <v>2</v>
      </c>
      <c r="L21" s="20" t="s">
        <v>107</v>
      </c>
      <c r="M21" s="20"/>
      <c r="N21" s="20" t="s">
        <v>45</v>
      </c>
      <c r="O21" s="20" t="s">
        <v>108</v>
      </c>
      <c r="P21" s="20"/>
      <c r="Q21" s="20" t="s">
        <v>270</v>
      </c>
      <c r="R21" s="20" t="s">
        <v>209</v>
      </c>
      <c r="S21" s="20"/>
    </row>
    <row r="22" spans="2:19" ht="13.5">
      <c r="B22" s="4" t="s">
        <v>93</v>
      </c>
      <c r="C22" s="1"/>
      <c r="D22" s="1" t="b">
        <f>EXACT(C22,'解答'!C21)</f>
        <v>0</v>
      </c>
      <c r="E22" s="2" t="s">
        <v>113</v>
      </c>
      <c r="F22" s="1"/>
      <c r="G22" s="1" t="b">
        <f>EXACT(F22,'解答'!E21)</f>
        <v>0</v>
      </c>
      <c r="H22" s="2" t="s">
        <v>206</v>
      </c>
      <c r="I22" s="1"/>
      <c r="J22" s="1" t="b">
        <f>EXACT(I22,'解答'!G21)</f>
        <v>0</v>
      </c>
      <c r="K22" s="2" t="s">
        <v>124</v>
      </c>
      <c r="L22" s="1"/>
      <c r="M22" s="1" t="b">
        <f>EXACT(L22,'解答'!I21)</f>
        <v>0</v>
      </c>
      <c r="N22" s="2" t="s">
        <v>200</v>
      </c>
      <c r="O22" s="1"/>
      <c r="P22" s="1" t="b">
        <f>EXACT(O22,'解答'!K21)</f>
        <v>0</v>
      </c>
      <c r="Q22" s="2" t="s">
        <v>198</v>
      </c>
      <c r="R22" s="1"/>
      <c r="S22" s="1" t="b">
        <f>EXACT(R22,'解答'!M21)</f>
        <v>0</v>
      </c>
    </row>
    <row r="23" spans="2:19" ht="13.5">
      <c r="B23" s="4" t="s">
        <v>112</v>
      </c>
      <c r="C23" s="1"/>
      <c r="D23" s="1" t="b">
        <f>EXACT(C23,'解答'!C22)</f>
        <v>0</v>
      </c>
      <c r="E23" s="2" t="s">
        <v>115</v>
      </c>
      <c r="F23" s="1"/>
      <c r="G23" s="1" t="b">
        <f>EXACT(F23,'解答'!E22)</f>
        <v>0</v>
      </c>
      <c r="H23" s="2" t="s">
        <v>138</v>
      </c>
      <c r="I23" s="1"/>
      <c r="J23" s="1" t="b">
        <f>EXACT(I23,'解答'!G22)</f>
        <v>0</v>
      </c>
      <c r="K23" s="2" t="s">
        <v>150</v>
      </c>
      <c r="L23" s="1"/>
      <c r="M23" s="1" t="b">
        <f>EXACT(L23,'解答'!I22)</f>
        <v>0</v>
      </c>
      <c r="N23" s="2" t="s">
        <v>174</v>
      </c>
      <c r="O23" s="1"/>
      <c r="P23" s="1" t="b">
        <f>EXACT(O23,'解答'!K22)</f>
        <v>0</v>
      </c>
      <c r="Q23" s="2" t="s">
        <v>190</v>
      </c>
      <c r="R23" s="1"/>
      <c r="S23" s="1" t="b">
        <f>EXACT(R23,'解答'!M22)</f>
        <v>0</v>
      </c>
    </row>
    <row r="24" spans="2:19" ht="13.5">
      <c r="B24" s="4" t="s">
        <v>364</v>
      </c>
      <c r="C24" s="1"/>
      <c r="D24" s="1" t="b">
        <f>EXACT(C24,'解答'!C23)</f>
        <v>0</v>
      </c>
      <c r="E24" s="2" t="s">
        <v>371</v>
      </c>
      <c r="F24" s="1"/>
      <c r="G24" s="1" t="b">
        <f>EXACT(F24,'解答'!E23)</f>
        <v>0</v>
      </c>
      <c r="H24" s="2" t="s">
        <v>196</v>
      </c>
      <c r="I24" s="1"/>
      <c r="J24" s="1" t="b">
        <f>EXACT(I24,'解答'!G23)</f>
        <v>0</v>
      </c>
      <c r="K24" s="2" t="s">
        <v>144</v>
      </c>
      <c r="L24" s="1"/>
      <c r="M24" s="1" t="b">
        <f>EXACT(L24,'解答'!I23)</f>
        <v>0</v>
      </c>
      <c r="N24" s="2" t="s">
        <v>134</v>
      </c>
      <c r="O24" s="1"/>
      <c r="P24" s="1" t="b">
        <f>EXACT(O24,'解答'!K23)</f>
        <v>0</v>
      </c>
      <c r="Q24" s="2" t="s">
        <v>178</v>
      </c>
      <c r="R24" s="1"/>
      <c r="S24" s="1" t="b">
        <f>EXACT(R24,'解答'!M23)</f>
        <v>0</v>
      </c>
    </row>
    <row r="25" spans="2:19" ht="13.5">
      <c r="B25" s="4" t="s">
        <v>114</v>
      </c>
      <c r="C25" s="1"/>
      <c r="D25" s="1" t="b">
        <f>EXACT(C25,'解答'!C24)</f>
        <v>0</v>
      </c>
      <c r="E25" s="2" t="s">
        <v>126</v>
      </c>
      <c r="F25" s="1"/>
      <c r="G25" s="1" t="b">
        <f>EXACT(F25,'解答'!E24)</f>
        <v>0</v>
      </c>
      <c r="H25" s="2" t="s">
        <v>268</v>
      </c>
      <c r="I25" s="1"/>
      <c r="J25" s="1" t="b">
        <f>EXACT(I25,'解答'!G24)</f>
        <v>0</v>
      </c>
      <c r="K25" s="2" t="s">
        <v>166</v>
      </c>
      <c r="L25" s="1"/>
      <c r="M25" s="1" t="b">
        <f>EXACT(L25,'解答'!I24)</f>
        <v>0</v>
      </c>
      <c r="N25" s="2" t="s">
        <v>172</v>
      </c>
      <c r="O25" s="1"/>
      <c r="P25" s="1" t="b">
        <f>EXACT(O25,'解答'!K24)</f>
        <v>0</v>
      </c>
      <c r="Q25" s="2" t="s">
        <v>132</v>
      </c>
      <c r="R25" s="1"/>
      <c r="S25" s="1" t="b">
        <f>EXACT(R25,'解答'!M24)</f>
        <v>0</v>
      </c>
    </row>
    <row r="26" spans="2:19" ht="13.5">
      <c r="B26" s="4" t="s">
        <v>116</v>
      </c>
      <c r="C26" s="1"/>
      <c r="D26" s="1" t="b">
        <f>EXACT(C26,'解答'!C25)</f>
        <v>0</v>
      </c>
      <c r="E26" s="2" t="s">
        <v>117</v>
      </c>
      <c r="F26" s="1"/>
      <c r="G26" s="1" t="b">
        <f>EXACT(F26,'解答'!E25)</f>
        <v>0</v>
      </c>
      <c r="H26" s="2" t="s">
        <v>146</v>
      </c>
      <c r="I26" s="1"/>
      <c r="J26" s="1" t="b">
        <f>EXACT(I26,'解答'!G25)</f>
        <v>0</v>
      </c>
      <c r="K26" s="2" t="s">
        <v>168</v>
      </c>
      <c r="L26" s="1"/>
      <c r="M26" s="1" t="b">
        <f>EXACT(L26,'解答'!I25)</f>
        <v>0</v>
      </c>
      <c r="N26" s="2" t="s">
        <v>186</v>
      </c>
      <c r="O26" s="1"/>
      <c r="P26" s="1" t="b">
        <f>EXACT(O26,'解答'!K25)</f>
        <v>0</v>
      </c>
      <c r="Q26" s="2" t="s">
        <v>365</v>
      </c>
      <c r="R26" s="1"/>
      <c r="S26" s="1" t="b">
        <f>EXACT(R26,'解答'!M25)</f>
        <v>0</v>
      </c>
    </row>
    <row r="27" spans="2:19" ht="13.5">
      <c r="B27" s="4" t="s">
        <v>156</v>
      </c>
      <c r="C27" s="1"/>
      <c r="D27" s="1" t="b">
        <f>EXACT(C27,'解答'!C26)</f>
        <v>0</v>
      </c>
      <c r="E27" s="2" t="s">
        <v>170</v>
      </c>
      <c r="F27" s="1"/>
      <c r="G27" s="1" t="b">
        <f>EXACT(F27,'解答'!E26)</f>
        <v>0</v>
      </c>
      <c r="H27" s="2" t="s">
        <v>162</v>
      </c>
      <c r="I27" s="1"/>
      <c r="J27" s="1" t="b">
        <f>EXACT(I27,'解答'!G26)</f>
        <v>0</v>
      </c>
      <c r="K27" s="2" t="s">
        <v>164</v>
      </c>
      <c r="L27" s="1"/>
      <c r="M27" s="1" t="b">
        <f>EXACT(L27,'解答'!I26)</f>
        <v>0</v>
      </c>
      <c r="N27" s="18" t="s">
        <v>370</v>
      </c>
      <c r="O27" s="1"/>
      <c r="P27" s="1" t="b">
        <f>EXACT(O27,'解答'!K26)</f>
        <v>0</v>
      </c>
      <c r="Q27" s="2" t="s">
        <v>367</v>
      </c>
      <c r="R27" s="1"/>
      <c r="S27" s="1" t="b">
        <f>EXACT(R27,'解答'!M26)</f>
        <v>0</v>
      </c>
    </row>
    <row r="28" spans="2:19" ht="13.5">
      <c r="B28" s="4" t="s">
        <v>128</v>
      </c>
      <c r="C28" s="1"/>
      <c r="D28" s="1" t="b">
        <f>EXACT(C28,'解答'!C27)</f>
        <v>0</v>
      </c>
      <c r="E28" s="2" t="s">
        <v>140</v>
      </c>
      <c r="F28" s="1"/>
      <c r="G28" s="1" t="b">
        <f>EXACT(F28,'解答'!E27)</f>
        <v>0</v>
      </c>
      <c r="H28" s="2" t="s">
        <v>142</v>
      </c>
      <c r="I28" s="1"/>
      <c r="J28" s="1" t="b">
        <f>EXACT(I28,'解答'!G27)</f>
        <v>0</v>
      </c>
      <c r="K28" s="2" t="s">
        <v>184</v>
      </c>
      <c r="L28" s="1"/>
      <c r="M28" s="1" t="b">
        <f>EXACT(L28,'解答'!I27)</f>
        <v>0</v>
      </c>
      <c r="N28" s="2" t="s">
        <v>182</v>
      </c>
      <c r="O28" s="1"/>
      <c r="P28" s="1" t="b">
        <f>EXACT(O28,'解答'!K27)</f>
        <v>0</v>
      </c>
      <c r="Q28" s="2" t="s">
        <v>368</v>
      </c>
      <c r="R28" s="1"/>
      <c r="S28" s="1" t="b">
        <f>EXACT(R28,'解答'!M27)</f>
        <v>0</v>
      </c>
    </row>
    <row r="29" spans="2:19" ht="13.5">
      <c r="B29" s="4" t="s">
        <v>136</v>
      </c>
      <c r="C29" s="1"/>
      <c r="D29" s="1" t="b">
        <f>EXACT(C29,'解答'!C28)</f>
        <v>0</v>
      </c>
      <c r="E29" s="2" t="s">
        <v>194</v>
      </c>
      <c r="F29" s="1"/>
      <c r="G29" s="1" t="b">
        <f>EXACT(F29,'解答'!E28)</f>
        <v>0</v>
      </c>
      <c r="H29" s="2" t="s">
        <v>130</v>
      </c>
      <c r="I29" s="1"/>
      <c r="J29" s="1" t="b">
        <f>EXACT(I29,'解答'!G28)</f>
        <v>0</v>
      </c>
      <c r="K29" s="2" t="s">
        <v>339</v>
      </c>
      <c r="L29" s="1"/>
      <c r="M29" s="1" t="b">
        <f>EXACT(L29,'解答'!I28)</f>
        <v>0</v>
      </c>
      <c r="N29" s="2" t="s">
        <v>202</v>
      </c>
      <c r="O29" s="1"/>
      <c r="P29" s="1" t="b">
        <f>EXACT(O29,'解答'!K28)</f>
        <v>0</v>
      </c>
      <c r="Q29" s="2" t="s">
        <v>180</v>
      </c>
      <c r="R29" s="1"/>
      <c r="S29" s="1" t="b">
        <f>EXACT(R29,'解答'!M28)</f>
        <v>0</v>
      </c>
    </row>
    <row r="30" spans="2:19" ht="13.5">
      <c r="B30" s="4" t="s">
        <v>176</v>
      </c>
      <c r="C30" s="1"/>
      <c r="D30" s="1" t="b">
        <f>EXACT(C30,'解答'!C29)</f>
        <v>0</v>
      </c>
      <c r="E30" s="2" t="s">
        <v>152</v>
      </c>
      <c r="F30" s="1"/>
      <c r="G30" s="1" t="b">
        <f>EXACT(F30,'解答'!E29)</f>
        <v>0</v>
      </c>
      <c r="H30" s="2" t="s">
        <v>160</v>
      </c>
      <c r="I30" s="1"/>
      <c r="J30" s="1" t="b">
        <f>EXACT(I30,'解答'!G29)</f>
        <v>0</v>
      </c>
      <c r="K30" s="2" t="s">
        <v>188</v>
      </c>
      <c r="L30" s="1"/>
      <c r="M30" s="1" t="b">
        <f>EXACT(L30,'解答'!I29)</f>
        <v>0</v>
      </c>
      <c r="N30" s="2" t="s">
        <v>10</v>
      </c>
      <c r="O30" s="1"/>
      <c r="P30" s="1" t="b">
        <f>EXACT(O30,'解答'!K29)</f>
        <v>0</v>
      </c>
      <c r="Q30" s="2" t="s">
        <v>337</v>
      </c>
      <c r="R30" s="1"/>
      <c r="S30" s="1" t="b">
        <f>EXACT(R30,'解答'!M29)</f>
        <v>0</v>
      </c>
    </row>
    <row r="31" spans="2:19" ht="13.5">
      <c r="B31" s="4" t="s">
        <v>148</v>
      </c>
      <c r="C31" s="1"/>
      <c r="D31" s="1" t="b">
        <f>EXACT(C31,'解答'!C30)</f>
        <v>0</v>
      </c>
      <c r="E31" s="2" t="s">
        <v>154</v>
      </c>
      <c r="F31" s="1"/>
      <c r="G31" s="1" t="b">
        <f>EXACT(F31,'解答'!E30)</f>
        <v>0</v>
      </c>
      <c r="H31" s="2" t="s">
        <v>192</v>
      </c>
      <c r="I31" s="1"/>
      <c r="J31" s="1" t="b">
        <f>EXACT(I31,'解答'!G30)</f>
        <v>0</v>
      </c>
      <c r="K31" s="2" t="s">
        <v>204</v>
      </c>
      <c r="L31" s="1"/>
      <c r="M31" s="1" t="b">
        <f>EXACT(L31,'解答'!I30)</f>
        <v>0</v>
      </c>
      <c r="N31" s="18" t="s">
        <v>371</v>
      </c>
      <c r="O31" s="1"/>
      <c r="P31" s="1" t="b">
        <f>EXACT(O31,'解答'!K30)</f>
        <v>0</v>
      </c>
      <c r="Q31" s="2" t="s">
        <v>369</v>
      </c>
      <c r="R31" s="1"/>
      <c r="S31" s="1" t="b">
        <f>EXACT(R31,'解答'!M30)</f>
        <v>0</v>
      </c>
    </row>
    <row r="32" spans="2:19" ht="13.5">
      <c r="B32" s="5" t="s">
        <v>210</v>
      </c>
      <c r="C32" s="1"/>
      <c r="D32" s="1">
        <v>1</v>
      </c>
      <c r="E32" s="1"/>
      <c r="F32" s="1"/>
      <c r="G32" s="1">
        <v>4</v>
      </c>
      <c r="H32" s="1"/>
      <c r="I32" s="1"/>
      <c r="J32" s="1">
        <v>4</v>
      </c>
      <c r="K32" s="1"/>
      <c r="L32" s="1"/>
      <c r="M32" s="1">
        <v>3</v>
      </c>
      <c r="N32" s="1"/>
      <c r="O32" s="1"/>
      <c r="P32" s="1">
        <v>2</v>
      </c>
      <c r="Q32" s="1"/>
      <c r="R32" s="1"/>
      <c r="S32" s="1">
        <v>1</v>
      </c>
    </row>
    <row r="33" spans="2:19" ht="13.5">
      <c r="B33" s="5" t="s">
        <v>345</v>
      </c>
      <c r="C33" s="1"/>
      <c r="D33" s="1">
        <f>COUNTIF(D22:D31,"TRUE")*D32</f>
        <v>0</v>
      </c>
      <c r="E33" s="1"/>
      <c r="F33" s="1"/>
      <c r="G33" s="1">
        <f>COUNTIF(G22:G31,"TRUE")*G32</f>
        <v>0</v>
      </c>
      <c r="H33" s="1"/>
      <c r="I33" s="1"/>
      <c r="J33" s="1">
        <f>COUNTIF(J22:J31,"TRUE")*J32</f>
        <v>0</v>
      </c>
      <c r="K33" s="11"/>
      <c r="L33" s="11"/>
      <c r="M33" s="1">
        <f>COUNTIF(M22:M31,"TRUE")*M32</f>
        <v>0</v>
      </c>
      <c r="N33" s="11"/>
      <c r="O33" s="11"/>
      <c r="P33" s="1">
        <f>COUNTIF(P22:P31,"TRUE")*P32</f>
        <v>0</v>
      </c>
      <c r="Q33" s="11"/>
      <c r="R33" s="11"/>
      <c r="S33" s="1">
        <f>COUNTIF(S22:S31,"TRUE")*S32</f>
        <v>0</v>
      </c>
    </row>
    <row r="34" spans="2:19" ht="13.5">
      <c r="B34" s="1" t="s">
        <v>346</v>
      </c>
      <c r="C34" s="22">
        <f>SUM(D33,G33,J33,M33,P33,S33)</f>
        <v>0</v>
      </c>
      <c r="D34" s="23"/>
      <c r="E34" s="24" t="s">
        <v>377</v>
      </c>
      <c r="F34" s="25"/>
      <c r="G34" s="26" t="s">
        <v>353</v>
      </c>
      <c r="H34" s="27"/>
      <c r="I34" s="9">
        <f>C34/150</f>
        <v>0</v>
      </c>
      <c r="J34" s="5"/>
      <c r="K34" s="7"/>
      <c r="L34" s="8"/>
      <c r="M34" s="12"/>
      <c r="N34" s="12"/>
      <c r="O34" s="12"/>
      <c r="P34" s="12"/>
      <c r="Q34" s="12"/>
      <c r="R34" s="12"/>
      <c r="S34" s="13"/>
    </row>
    <row r="36" spans="2:5" ht="13.5">
      <c r="B36" t="s">
        <v>263</v>
      </c>
      <c r="E36" t="s">
        <v>322</v>
      </c>
    </row>
    <row r="37" spans="2:19" ht="13.5">
      <c r="B37" s="20" t="s">
        <v>9</v>
      </c>
      <c r="C37" s="20" t="s">
        <v>105</v>
      </c>
      <c r="D37" s="20"/>
      <c r="E37" s="20" t="s">
        <v>1</v>
      </c>
      <c r="F37" s="20" t="s">
        <v>304</v>
      </c>
      <c r="G37" s="20"/>
      <c r="H37" s="20" t="s">
        <v>2</v>
      </c>
      <c r="I37" s="20" t="s">
        <v>107</v>
      </c>
      <c r="J37" s="20"/>
      <c r="K37" s="20" t="s">
        <v>45</v>
      </c>
      <c r="L37" s="20" t="s">
        <v>108</v>
      </c>
      <c r="M37" s="20"/>
      <c r="N37" s="20" t="s">
        <v>45</v>
      </c>
      <c r="O37" s="20" t="s">
        <v>108</v>
      </c>
      <c r="P37" s="20"/>
      <c r="Q37" s="20" t="s">
        <v>84</v>
      </c>
      <c r="R37" s="20" t="s">
        <v>311</v>
      </c>
      <c r="S37" s="20"/>
    </row>
    <row r="38" spans="2:19" ht="13.5">
      <c r="B38" s="2" t="s">
        <v>211</v>
      </c>
      <c r="C38" s="1"/>
      <c r="D38" s="1" t="b">
        <f>EXACT(C38,'解答'!C37)</f>
        <v>0</v>
      </c>
      <c r="E38" s="2" t="s">
        <v>233</v>
      </c>
      <c r="F38" s="1"/>
      <c r="G38" s="1" t="b">
        <f>EXACT(F38,'解答'!E37)</f>
        <v>0</v>
      </c>
      <c r="H38" s="2" t="s">
        <v>323</v>
      </c>
      <c r="I38" s="1"/>
      <c r="J38" s="1" t="b">
        <f>EXACT(I38,'解答'!G37)</f>
        <v>0</v>
      </c>
      <c r="K38" s="2" t="s">
        <v>221</v>
      </c>
      <c r="L38" s="1"/>
      <c r="M38" s="1" t="b">
        <f>EXACT(L38,'解答'!I37)</f>
        <v>0</v>
      </c>
      <c r="N38" s="2" t="s">
        <v>215</v>
      </c>
      <c r="O38" s="1"/>
      <c r="P38" s="1" t="b">
        <f>EXACT(O38,'解答'!K37)</f>
        <v>0</v>
      </c>
      <c r="Q38" s="2" t="s">
        <v>244</v>
      </c>
      <c r="R38" s="1"/>
      <c r="S38" s="1" t="b">
        <f>EXACT(R38,'解答'!M37)</f>
        <v>0</v>
      </c>
    </row>
    <row r="39" spans="2:19" ht="13.5">
      <c r="B39" s="2" t="s">
        <v>213</v>
      </c>
      <c r="C39" s="1"/>
      <c r="D39" s="1" t="b">
        <f>EXACT(C39,'解答'!C38)</f>
        <v>0</v>
      </c>
      <c r="E39" s="2" t="s">
        <v>320</v>
      </c>
      <c r="F39" s="1"/>
      <c r="G39" s="1" t="b">
        <f>EXACT(F39,'解答'!E38)</f>
        <v>0</v>
      </c>
      <c r="H39" s="2" t="s">
        <v>231</v>
      </c>
      <c r="I39" s="1"/>
      <c r="J39" s="1" t="b">
        <f>EXACT(I39,'解答'!G38)</f>
        <v>0</v>
      </c>
      <c r="K39" s="2" t="s">
        <v>312</v>
      </c>
      <c r="L39" s="1"/>
      <c r="M39" s="1" t="b">
        <f>EXACT(L39,'解答'!I38)</f>
        <v>0</v>
      </c>
      <c r="N39" s="2" t="s">
        <v>219</v>
      </c>
      <c r="O39" s="1"/>
      <c r="P39" s="1" t="b">
        <f>EXACT(O39,'解答'!K38)</f>
        <v>0</v>
      </c>
      <c r="Q39" s="2" t="s">
        <v>246</v>
      </c>
      <c r="R39" s="1"/>
      <c r="S39" s="1" t="b">
        <f>EXACT(R39,'解答'!M38)</f>
        <v>0</v>
      </c>
    </row>
    <row r="40" spans="2:19" ht="13.5">
      <c r="B40" s="2" t="s">
        <v>227</v>
      </c>
      <c r="C40" s="1"/>
      <c r="D40" s="1" t="b">
        <f>EXACT(C40,'解答'!C39)</f>
        <v>0</v>
      </c>
      <c r="E40" s="2" t="s">
        <v>264</v>
      </c>
      <c r="F40" s="1"/>
      <c r="G40" s="1" t="b">
        <f>EXACT(F40,'解答'!E39)</f>
        <v>0</v>
      </c>
      <c r="H40" s="2" t="s">
        <v>307</v>
      </c>
      <c r="I40" s="1"/>
      <c r="J40" s="1" t="b">
        <f>EXACT(I40,'解答'!G39)</f>
        <v>0</v>
      </c>
      <c r="K40" s="2" t="s">
        <v>250</v>
      </c>
      <c r="L40" s="1"/>
      <c r="M40" s="1" t="b">
        <f>EXACT(L40,'解答'!I39)</f>
        <v>0</v>
      </c>
      <c r="N40" s="2" t="s">
        <v>225</v>
      </c>
      <c r="O40" s="1"/>
      <c r="P40" s="1" t="b">
        <f>EXACT(O40,'解答'!K39)</f>
        <v>0</v>
      </c>
      <c r="Q40" s="2" t="s">
        <v>275</v>
      </c>
      <c r="R40" s="1"/>
      <c r="S40" s="1" t="b">
        <f>EXACT(R40,'解答'!M39)</f>
        <v>0</v>
      </c>
    </row>
    <row r="41" spans="2:19" ht="13.5">
      <c r="B41" s="2" t="s">
        <v>229</v>
      </c>
      <c r="C41" s="1"/>
      <c r="D41" s="1" t="b">
        <f>EXACT(C41,'解答'!C40)</f>
        <v>0</v>
      </c>
      <c r="E41" s="2" t="s">
        <v>277</v>
      </c>
      <c r="F41" s="1"/>
      <c r="G41" s="1" t="b">
        <f>EXACT(F41,'解答'!E40)</f>
        <v>0</v>
      </c>
      <c r="H41" s="2" t="s">
        <v>325</v>
      </c>
      <c r="I41" s="1"/>
      <c r="J41" s="1" t="b">
        <f>EXACT(I41,'解答'!G40)</f>
        <v>0</v>
      </c>
      <c r="K41" s="2" t="s">
        <v>254</v>
      </c>
      <c r="L41" s="1"/>
      <c r="M41" s="1" t="b">
        <f>EXACT(L41,'解答'!I40)</f>
        <v>0</v>
      </c>
      <c r="N41" s="2" t="s">
        <v>302</v>
      </c>
      <c r="O41" s="1"/>
      <c r="P41" s="1" t="b">
        <f>EXACT(O41,'解答'!K40)</f>
        <v>0</v>
      </c>
      <c r="Q41" s="2" t="s">
        <v>300</v>
      </c>
      <c r="R41" s="1"/>
      <c r="S41" s="1" t="b">
        <f>EXACT(R41,'解答'!M40)</f>
        <v>0</v>
      </c>
    </row>
    <row r="42" spans="2:19" ht="13.5">
      <c r="B42" s="2" t="s">
        <v>309</v>
      </c>
      <c r="C42" s="1"/>
      <c r="D42" s="1" t="b">
        <f>EXACT(C42,'解答'!C41)</f>
        <v>0</v>
      </c>
      <c r="E42" s="2" t="s">
        <v>238</v>
      </c>
      <c r="F42" s="1"/>
      <c r="G42" s="1" t="b">
        <f>EXACT(F42,'解答'!E41)</f>
        <v>0</v>
      </c>
      <c r="H42" s="2" t="s">
        <v>289</v>
      </c>
      <c r="I42" s="1"/>
      <c r="J42" s="1" t="b">
        <f>EXACT(I42,'解答'!G41)</f>
        <v>0</v>
      </c>
      <c r="K42" s="2" t="s">
        <v>223</v>
      </c>
      <c r="L42" s="1"/>
      <c r="M42" s="1" t="b">
        <f>EXACT(L42,'解答'!I41)</f>
        <v>0</v>
      </c>
      <c r="N42" s="2" t="s">
        <v>314</v>
      </c>
      <c r="O42" s="1"/>
      <c r="P42" s="1" t="b">
        <f>EXACT(O42,'解答'!K41)</f>
        <v>0</v>
      </c>
      <c r="Q42" s="2" t="s">
        <v>331</v>
      </c>
      <c r="R42" s="1"/>
      <c r="S42" s="1" t="b">
        <f>EXACT(R42,'解答'!M41)</f>
        <v>0</v>
      </c>
    </row>
    <row r="43" spans="2:19" ht="13.5">
      <c r="B43" s="2" t="s">
        <v>266</v>
      </c>
      <c r="C43" s="1"/>
      <c r="D43" s="1" t="b">
        <f>EXACT(C43,'解答'!C42)</f>
        <v>0</v>
      </c>
      <c r="E43" s="2" t="s">
        <v>240</v>
      </c>
      <c r="F43" s="1"/>
      <c r="G43" s="1" t="b">
        <f>EXACT(F43,'解答'!E42)</f>
        <v>0</v>
      </c>
      <c r="H43" s="2" t="s">
        <v>256</v>
      </c>
      <c r="I43" s="1"/>
      <c r="J43" s="1" t="b">
        <f>EXACT(I43,'解答'!G42)</f>
        <v>0</v>
      </c>
      <c r="K43" s="2" t="s">
        <v>235</v>
      </c>
      <c r="L43" s="1"/>
      <c r="M43" s="1" t="b">
        <f>EXACT(L43,'解答'!I42)</f>
        <v>0</v>
      </c>
      <c r="N43" s="2" t="s">
        <v>316</v>
      </c>
      <c r="O43" s="1"/>
      <c r="P43" s="1" t="b">
        <f>EXACT(O43,'解答'!K42)</f>
        <v>0</v>
      </c>
      <c r="Q43" s="2" t="s">
        <v>305</v>
      </c>
      <c r="R43" s="1"/>
      <c r="S43" s="1" t="b">
        <f>EXACT(R43,'解答'!M42)</f>
        <v>0</v>
      </c>
    </row>
    <row r="44" spans="2:19" ht="13.5">
      <c r="B44" s="2" t="s">
        <v>237</v>
      </c>
      <c r="C44" s="1"/>
      <c r="D44" s="1" t="b">
        <f>EXACT(C44,'解答'!C43)</f>
        <v>0</v>
      </c>
      <c r="E44" s="2" t="s">
        <v>283</v>
      </c>
      <c r="F44" s="1"/>
      <c r="G44" s="1" t="b">
        <f>EXACT(F44,'解答'!E43)</f>
        <v>0</v>
      </c>
      <c r="H44" s="2" t="s">
        <v>271</v>
      </c>
      <c r="I44" s="1"/>
      <c r="J44" s="1" t="b">
        <f>EXACT(I44,'解答'!G43)</f>
        <v>0</v>
      </c>
      <c r="K44" s="2" t="s">
        <v>252</v>
      </c>
      <c r="L44" s="1"/>
      <c r="M44" s="1" t="b">
        <f>EXACT(L44,'解答'!I43)</f>
        <v>0</v>
      </c>
      <c r="N44" s="2" t="s">
        <v>273</v>
      </c>
      <c r="O44" s="1"/>
      <c r="P44" s="1" t="b">
        <f>EXACT(O44,'解答'!K43)</f>
        <v>0</v>
      </c>
      <c r="Q44" s="2" t="s">
        <v>248</v>
      </c>
      <c r="R44" s="1"/>
      <c r="S44" s="1" t="b">
        <f>EXACT(R44,'解答'!M43)</f>
        <v>0</v>
      </c>
    </row>
    <row r="45" spans="2:19" ht="13.5">
      <c r="B45" s="2" t="s">
        <v>242</v>
      </c>
      <c r="C45" s="1"/>
      <c r="D45" s="1" t="b">
        <f>EXACT(C45,'解答'!C44)</f>
        <v>0</v>
      </c>
      <c r="E45" s="2" t="s">
        <v>281</v>
      </c>
      <c r="F45" s="1"/>
      <c r="G45" s="1" t="b">
        <f>EXACT(F45,'解答'!E44)</f>
        <v>0</v>
      </c>
      <c r="H45" s="2" t="s">
        <v>285</v>
      </c>
      <c r="I45" s="1"/>
      <c r="J45" s="1" t="b">
        <f>EXACT(I45,'解答'!G44)</f>
        <v>0</v>
      </c>
      <c r="K45" s="2" t="s">
        <v>258</v>
      </c>
      <c r="L45" s="1"/>
      <c r="M45" s="1" t="b">
        <f>EXACT(L45,'解答'!I44)</f>
        <v>0</v>
      </c>
      <c r="N45" s="2" t="s">
        <v>279</v>
      </c>
      <c r="O45" s="1"/>
      <c r="P45" s="1" t="b">
        <f>EXACT(O45,'解答'!K44)</f>
        <v>0</v>
      </c>
      <c r="Q45" s="2" t="s">
        <v>217</v>
      </c>
      <c r="R45" s="1"/>
      <c r="S45" s="1" t="b">
        <f>EXACT(R45,'解答'!M44)</f>
        <v>0</v>
      </c>
    </row>
    <row r="46" spans="2:19" ht="13.5">
      <c r="B46" s="2" t="s">
        <v>329</v>
      </c>
      <c r="C46" s="1"/>
      <c r="D46" s="1" t="b">
        <f>EXACT(C46,'解答'!C45)</f>
        <v>0</v>
      </c>
      <c r="E46" s="2" t="s">
        <v>318</v>
      </c>
      <c r="F46" s="1"/>
      <c r="G46" s="1" t="b">
        <f>EXACT(F46,'解答'!E45)</f>
        <v>0</v>
      </c>
      <c r="H46" s="2" t="s">
        <v>343</v>
      </c>
      <c r="I46" s="1"/>
      <c r="J46" s="1" t="b">
        <f>EXACT(I46,'解答'!G45)</f>
        <v>0</v>
      </c>
      <c r="K46" s="2" t="s">
        <v>296</v>
      </c>
      <c r="L46" s="1"/>
      <c r="M46" s="1" t="b">
        <f>EXACT(L46,'解答'!I45)</f>
        <v>0</v>
      </c>
      <c r="N46" s="2" t="s">
        <v>327</v>
      </c>
      <c r="O46" s="1"/>
      <c r="P46" s="1" t="b">
        <f>EXACT(O46,'解答'!K45)</f>
        <v>0</v>
      </c>
      <c r="Q46" s="2" t="s">
        <v>333</v>
      </c>
      <c r="R46" s="1"/>
      <c r="S46" s="1" t="b">
        <f>EXACT(R46,'解答'!M45)</f>
        <v>0</v>
      </c>
    </row>
    <row r="47" spans="2:19" ht="13.5">
      <c r="B47" s="2" t="s">
        <v>291</v>
      </c>
      <c r="C47" s="1"/>
      <c r="D47" s="1" t="b">
        <f>EXACT(C47,'解答'!C46)</f>
        <v>0</v>
      </c>
      <c r="E47" s="2" t="s">
        <v>287</v>
      </c>
      <c r="F47" s="1"/>
      <c r="G47" s="1" t="b">
        <f>EXACT(F47,'解答'!E46)</f>
        <v>0</v>
      </c>
      <c r="H47" s="2" t="s">
        <v>294</v>
      </c>
      <c r="I47" s="1"/>
      <c r="J47" s="1" t="b">
        <f>EXACT(I47,'解答'!G46)</f>
        <v>0</v>
      </c>
      <c r="K47" s="2" t="s">
        <v>298</v>
      </c>
      <c r="L47" s="1"/>
      <c r="M47" s="1" t="b">
        <f>EXACT(L47,'解答'!I46)</f>
        <v>0</v>
      </c>
      <c r="N47" s="2" t="s">
        <v>392</v>
      </c>
      <c r="O47" s="1"/>
      <c r="P47" s="1" t="b">
        <f>EXACT(O47,'解答'!K46)</f>
        <v>0</v>
      </c>
      <c r="Q47" s="2" t="s">
        <v>335</v>
      </c>
      <c r="R47" s="1"/>
      <c r="S47" s="1" t="b">
        <f>EXACT(R47,'解答'!M46)</f>
        <v>0</v>
      </c>
    </row>
    <row r="48" spans="2:19" ht="13.5">
      <c r="B48" s="1" t="s">
        <v>210</v>
      </c>
      <c r="C48" s="1"/>
      <c r="D48" s="1">
        <v>2</v>
      </c>
      <c r="E48" s="1"/>
      <c r="F48" s="1"/>
      <c r="G48" s="1">
        <v>5</v>
      </c>
      <c r="H48" s="1"/>
      <c r="I48" s="1"/>
      <c r="J48" s="1">
        <v>3</v>
      </c>
      <c r="K48" s="1"/>
      <c r="L48" s="1"/>
      <c r="M48" s="1">
        <v>2</v>
      </c>
      <c r="N48" s="1"/>
      <c r="O48" s="1"/>
      <c r="P48" s="1">
        <v>2</v>
      </c>
      <c r="Q48" s="1"/>
      <c r="R48" s="1"/>
      <c r="S48" s="1">
        <v>1</v>
      </c>
    </row>
    <row r="49" spans="2:19" ht="13.5">
      <c r="B49" s="1" t="s">
        <v>345</v>
      </c>
      <c r="C49" s="1"/>
      <c r="D49" s="1">
        <f>COUNTIF(D38:D47,"TRUE")*D48</f>
        <v>0</v>
      </c>
      <c r="E49" s="1"/>
      <c r="F49" s="1"/>
      <c r="G49" s="1">
        <f>COUNTIF(G38:G47,"TRUE")*G48</f>
        <v>0</v>
      </c>
      <c r="H49" s="1"/>
      <c r="I49" s="1"/>
      <c r="J49" s="1">
        <f>COUNTIF(J38:J47,"TRUE")*J48</f>
        <v>0</v>
      </c>
      <c r="K49" s="1"/>
      <c r="L49" s="1"/>
      <c r="M49" s="1">
        <f>COUNTIF(M38:M47,"TRUE")*M48</f>
        <v>0</v>
      </c>
      <c r="N49" s="1"/>
      <c r="O49" s="1"/>
      <c r="P49" s="1">
        <f>COUNTIF(P38:P47,"TRUE")*P48</f>
        <v>0</v>
      </c>
      <c r="Q49" s="1"/>
      <c r="R49" s="1"/>
      <c r="S49" s="1">
        <f>COUNTIF(S38:S47,"TRUE")*S48</f>
        <v>0</v>
      </c>
    </row>
    <row r="50" spans="2:19" ht="13.5">
      <c r="B50" s="1" t="s">
        <v>346</v>
      </c>
      <c r="C50" s="22">
        <f>SUM(D49,G49,J49,M49,P49,S49)</f>
        <v>0</v>
      </c>
      <c r="D50" s="23"/>
      <c r="E50" s="24" t="s">
        <v>391</v>
      </c>
      <c r="F50" s="25"/>
      <c r="G50" s="26" t="s">
        <v>354</v>
      </c>
      <c r="H50" s="27"/>
      <c r="I50" s="9">
        <f>C50/150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</row>
    <row r="53" spans="2:15" ht="13.5">
      <c r="B53" t="s">
        <v>355</v>
      </c>
      <c r="C53" t="s">
        <v>356</v>
      </c>
      <c r="D53" s="14">
        <f>C18/150</f>
        <v>0</v>
      </c>
      <c r="O53" s="17" t="s">
        <v>363</v>
      </c>
    </row>
    <row r="54" spans="3:4" ht="13.5">
      <c r="C54" t="s">
        <v>357</v>
      </c>
      <c r="D54" s="14">
        <f>C34/150</f>
        <v>0</v>
      </c>
    </row>
    <row r="55" spans="3:4" ht="13.5">
      <c r="C55" t="s">
        <v>358</v>
      </c>
      <c r="D55" s="14">
        <f>C50/150</f>
        <v>0</v>
      </c>
    </row>
    <row r="57" spans="3:4" ht="13.5">
      <c r="C57" t="s">
        <v>359</v>
      </c>
      <c r="D57" s="16" t="e">
        <f>(MAX(D53:D55)-MIN(D53:D55))/MAX(D53:D55)</f>
        <v>#DIV/0!</v>
      </c>
    </row>
    <row r="58" spans="3:4" ht="13.5">
      <c r="C58" t="s">
        <v>360</v>
      </c>
      <c r="D58" s="16">
        <f>AVERAGE(D53:D55)</f>
        <v>0</v>
      </c>
    </row>
    <row r="61" ht="13.5">
      <c r="D61" s="15"/>
    </row>
    <row r="63" ht="13.5">
      <c r="D63" s="15"/>
    </row>
  </sheetData>
  <sheetProtection sheet="1" objects="1" scenarios="1"/>
  <protectedRanges>
    <protectedRange sqref="C22:C31 F22:F31 I22:I31 L22:L31 O22:O31 R22:R31" name="範囲2"/>
    <protectedRange sqref="C6:C15 F6:F15 I6:I15 L6:L15 O6:O15 R6:R15" name="範囲1"/>
    <protectedRange sqref="C38:C47 F38:F47 I38:I47 L38:L47 O38:O47 R38:R47" name="範囲3"/>
  </protectedRanges>
  <mergeCells count="9">
    <mergeCell ref="C50:D50"/>
    <mergeCell ref="E50:F50"/>
    <mergeCell ref="G50:H50"/>
    <mergeCell ref="C18:D18"/>
    <mergeCell ref="E18:F18"/>
    <mergeCell ref="G18:H18"/>
    <mergeCell ref="C34:D34"/>
    <mergeCell ref="E34:F34"/>
    <mergeCell ref="G34:H34"/>
  </mergeCells>
  <conditionalFormatting sqref="D6:D15 S38:S47 G38:G47 J38:J47 P6:P15 S6:S15 D22:D31 D38:D47 G6:G15 G22:G31 J6:J15 J22:J31 M6:M15 M22:M31 P22:P31 P38:P47 S22:S31 M38:M47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8"/>
  <sheetViews>
    <sheetView workbookViewId="0" topLeftCell="A1">
      <selection activeCell="M27" sqref="M27"/>
    </sheetView>
  </sheetViews>
  <sheetFormatPr defaultColWidth="9.00390625" defaultRowHeight="13.5"/>
  <cols>
    <col min="1" max="1" width="3.25390625" style="0" customWidth="1"/>
    <col min="3" max="3" width="12.625" style="0" customWidth="1"/>
    <col min="5" max="5" width="12.625" style="0" customWidth="1"/>
    <col min="7" max="7" width="12.625" style="0" customWidth="1"/>
    <col min="9" max="9" width="12.625" style="0" customWidth="1"/>
    <col min="11" max="11" width="12.625" style="0" customWidth="1"/>
    <col min="13" max="13" width="12.625" style="0" customWidth="1"/>
  </cols>
  <sheetData>
    <row r="1" ht="13.5">
      <c r="B1" t="s">
        <v>347</v>
      </c>
    </row>
    <row r="3" ht="13.5">
      <c r="B3" t="s">
        <v>110</v>
      </c>
    </row>
    <row r="4" spans="2:13" ht="13.5">
      <c r="B4" s="1" t="s">
        <v>9</v>
      </c>
      <c r="C4" s="1" t="s">
        <v>105</v>
      </c>
      <c r="D4" s="1" t="s">
        <v>1</v>
      </c>
      <c r="E4" s="1" t="s">
        <v>106</v>
      </c>
      <c r="F4" s="1" t="s">
        <v>2</v>
      </c>
      <c r="G4" s="1" t="s">
        <v>107</v>
      </c>
      <c r="H4" s="1" t="s">
        <v>45</v>
      </c>
      <c r="I4" s="1" t="s">
        <v>108</v>
      </c>
      <c r="J4" s="1" t="s">
        <v>84</v>
      </c>
      <c r="K4" s="1" t="s">
        <v>109</v>
      </c>
      <c r="L4" s="1" t="s">
        <v>84</v>
      </c>
      <c r="M4" s="1" t="s">
        <v>109</v>
      </c>
    </row>
    <row r="5" spans="2:13" ht="13.5">
      <c r="B5" s="2" t="s">
        <v>24</v>
      </c>
      <c r="C5" s="1" t="s">
        <v>51</v>
      </c>
      <c r="D5" s="2" t="s">
        <v>48</v>
      </c>
      <c r="E5" s="1" t="s">
        <v>73</v>
      </c>
      <c r="F5" s="2" t="s">
        <v>82</v>
      </c>
      <c r="G5" s="1" t="s">
        <v>83</v>
      </c>
      <c r="H5" s="2" t="s">
        <v>3</v>
      </c>
      <c r="I5" s="1" t="s">
        <v>74</v>
      </c>
      <c r="J5" s="2" t="s">
        <v>378</v>
      </c>
      <c r="K5" s="1" t="s">
        <v>396</v>
      </c>
      <c r="L5" s="2" t="s">
        <v>260</v>
      </c>
      <c r="M5" s="1" t="s">
        <v>261</v>
      </c>
    </row>
    <row r="6" spans="2:13" ht="13.5">
      <c r="B6" s="2" t="s">
        <v>5</v>
      </c>
      <c r="C6" s="1" t="s">
        <v>52</v>
      </c>
      <c r="D6" s="2" t="s">
        <v>11</v>
      </c>
      <c r="E6" s="1" t="s">
        <v>54</v>
      </c>
      <c r="F6" s="2" t="s">
        <v>16</v>
      </c>
      <c r="G6" s="1" t="s">
        <v>68</v>
      </c>
      <c r="H6" s="2" t="s">
        <v>18</v>
      </c>
      <c r="I6" s="1" t="s">
        <v>101</v>
      </c>
      <c r="J6" s="2" t="s">
        <v>23</v>
      </c>
      <c r="K6" s="1" t="s">
        <v>103</v>
      </c>
      <c r="L6" s="2" t="s">
        <v>22</v>
      </c>
      <c r="M6" s="1" t="s">
        <v>100</v>
      </c>
    </row>
    <row r="7" spans="2:13" ht="13.5">
      <c r="B7" s="2" t="s">
        <v>6</v>
      </c>
      <c r="C7" s="1" t="s">
        <v>53</v>
      </c>
      <c r="D7" s="2" t="s">
        <v>394</v>
      </c>
      <c r="E7" s="1" t="s">
        <v>395</v>
      </c>
      <c r="F7" s="2" t="s">
        <v>39</v>
      </c>
      <c r="G7" s="1" t="s">
        <v>63</v>
      </c>
      <c r="H7" s="2" t="s">
        <v>40</v>
      </c>
      <c r="I7" s="1" t="s">
        <v>81</v>
      </c>
      <c r="J7" s="2" t="s">
        <v>50</v>
      </c>
      <c r="K7" s="1" t="s">
        <v>104</v>
      </c>
      <c r="L7" s="2" t="s">
        <v>85</v>
      </c>
      <c r="M7" s="1" t="s">
        <v>86</v>
      </c>
    </row>
    <row r="8" spans="2:13" ht="13.5">
      <c r="B8" s="2" t="s">
        <v>89</v>
      </c>
      <c r="C8" s="1" t="s">
        <v>90</v>
      </c>
      <c r="D8" s="2" t="s">
        <v>26</v>
      </c>
      <c r="E8" s="1" t="s">
        <v>59</v>
      </c>
      <c r="F8" s="2" t="s">
        <v>8</v>
      </c>
      <c r="G8" s="1" t="s">
        <v>71</v>
      </c>
      <c r="H8" s="2" t="s">
        <v>21</v>
      </c>
      <c r="I8" s="1" t="s">
        <v>75</v>
      </c>
      <c r="J8" s="2" t="s">
        <v>31</v>
      </c>
      <c r="K8" s="1" t="s">
        <v>33</v>
      </c>
      <c r="L8" s="2" t="s">
        <v>20</v>
      </c>
      <c r="M8" s="1" t="s">
        <v>102</v>
      </c>
    </row>
    <row r="9" spans="2:13" ht="13.5">
      <c r="B9" s="2" t="s">
        <v>47</v>
      </c>
      <c r="C9" s="1" t="s">
        <v>61</v>
      </c>
      <c r="D9" s="2" t="s">
        <v>19</v>
      </c>
      <c r="E9" s="1" t="s">
        <v>69</v>
      </c>
      <c r="F9" s="2" t="s">
        <v>43</v>
      </c>
      <c r="G9" s="1" t="s">
        <v>62</v>
      </c>
      <c r="H9" s="2" t="s">
        <v>7</v>
      </c>
      <c r="I9" s="1" t="s">
        <v>72</v>
      </c>
      <c r="J9" s="2" t="s">
        <v>96</v>
      </c>
      <c r="K9" s="1" t="s">
        <v>97</v>
      </c>
      <c r="L9" s="2" t="s">
        <v>361</v>
      </c>
      <c r="M9" s="1" t="s">
        <v>362</v>
      </c>
    </row>
    <row r="10" spans="2:13" ht="13.5">
      <c r="B10" s="2" t="s">
        <v>27</v>
      </c>
      <c r="C10" s="1" t="s">
        <v>55</v>
      </c>
      <c r="D10" s="2" t="s">
        <v>381</v>
      </c>
      <c r="E10" s="1" t="s">
        <v>387</v>
      </c>
      <c r="F10" s="2" t="s">
        <v>87</v>
      </c>
      <c r="G10" s="1" t="s">
        <v>88</v>
      </c>
      <c r="H10" s="2" t="s">
        <v>41</v>
      </c>
      <c r="I10" s="1" t="s">
        <v>80</v>
      </c>
      <c r="J10" s="2" t="s">
        <v>98</v>
      </c>
      <c r="K10" s="1" t="s">
        <v>99</v>
      </c>
      <c r="L10" s="2" t="s">
        <v>379</v>
      </c>
      <c r="M10" s="1" t="s">
        <v>384</v>
      </c>
    </row>
    <row r="11" spans="2:13" ht="13.5">
      <c r="B11" s="2" t="s">
        <v>13</v>
      </c>
      <c r="C11" s="1" t="s">
        <v>56</v>
      </c>
      <c r="D11" s="2" t="s">
        <v>17</v>
      </c>
      <c r="E11" s="1" t="s">
        <v>67</v>
      </c>
      <c r="F11" s="2" t="s">
        <v>94</v>
      </c>
      <c r="G11" s="1" t="s">
        <v>95</v>
      </c>
      <c r="H11" s="2" t="s">
        <v>42</v>
      </c>
      <c r="I11" s="1" t="s">
        <v>76</v>
      </c>
      <c r="J11" s="2" t="s">
        <v>25</v>
      </c>
      <c r="K11" s="1" t="s">
        <v>36</v>
      </c>
      <c r="L11" s="2" t="s">
        <v>380</v>
      </c>
      <c r="M11" s="1" t="s">
        <v>385</v>
      </c>
    </row>
    <row r="12" spans="2:13" ht="13.5">
      <c r="B12" s="2" t="s">
        <v>14</v>
      </c>
      <c r="C12" s="1" t="s">
        <v>57</v>
      </c>
      <c r="D12" s="2" t="s">
        <v>28</v>
      </c>
      <c r="E12" s="1" t="s">
        <v>66</v>
      </c>
      <c r="F12" s="2" t="s">
        <v>44</v>
      </c>
      <c r="G12" s="1" t="s">
        <v>77</v>
      </c>
      <c r="H12" s="2" t="s">
        <v>91</v>
      </c>
      <c r="I12" s="1" t="s">
        <v>92</v>
      </c>
      <c r="J12" s="2" t="s">
        <v>30</v>
      </c>
      <c r="K12" s="1" t="s">
        <v>32</v>
      </c>
      <c r="L12" s="18" t="s">
        <v>388</v>
      </c>
      <c r="M12" s="19" t="s">
        <v>389</v>
      </c>
    </row>
    <row r="13" spans="2:13" ht="13.5">
      <c r="B13" s="2" t="s">
        <v>15</v>
      </c>
      <c r="C13" s="1" t="s">
        <v>58</v>
      </c>
      <c r="D13" s="2" t="s">
        <v>29</v>
      </c>
      <c r="E13" s="1" t="s">
        <v>65</v>
      </c>
      <c r="F13" s="2" t="s">
        <v>49</v>
      </c>
      <c r="G13" s="1" t="s">
        <v>78</v>
      </c>
      <c r="H13" s="2" t="s">
        <v>12</v>
      </c>
      <c r="I13" s="1" t="s">
        <v>70</v>
      </c>
      <c r="J13" s="2" t="s">
        <v>34</v>
      </c>
      <c r="K13" s="1" t="s">
        <v>35</v>
      </c>
      <c r="L13" s="2" t="s">
        <v>382</v>
      </c>
      <c r="M13" s="1" t="s">
        <v>386</v>
      </c>
    </row>
    <row r="14" spans="2:13" ht="13.5">
      <c r="B14" s="2" t="s">
        <v>46</v>
      </c>
      <c r="C14" s="1" t="s">
        <v>60</v>
      </c>
      <c r="D14" s="2" t="s">
        <v>0</v>
      </c>
      <c r="E14" s="1" t="s">
        <v>64</v>
      </c>
      <c r="F14" s="2" t="s">
        <v>4</v>
      </c>
      <c r="G14" s="1" t="s">
        <v>79</v>
      </c>
      <c r="H14" s="2" t="s">
        <v>341</v>
      </c>
      <c r="I14" s="1" t="s">
        <v>342</v>
      </c>
      <c r="J14" s="2" t="s">
        <v>37</v>
      </c>
      <c r="K14" s="1" t="s">
        <v>38</v>
      </c>
      <c r="L14" s="2" t="s">
        <v>383</v>
      </c>
      <c r="M14" s="1" t="s">
        <v>390</v>
      </c>
    </row>
    <row r="15" spans="2:13" ht="13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ht="13.5">
      <c r="B19" t="s">
        <v>111</v>
      </c>
    </row>
    <row r="20" spans="2:13" ht="13.5">
      <c r="B20" s="1" t="s">
        <v>9</v>
      </c>
      <c r="C20" s="1" t="s">
        <v>105</v>
      </c>
      <c r="D20" s="1" t="s">
        <v>1</v>
      </c>
      <c r="E20" s="1" t="s">
        <v>208</v>
      </c>
      <c r="F20" s="1" t="s">
        <v>2</v>
      </c>
      <c r="G20" s="1" t="s">
        <v>208</v>
      </c>
      <c r="H20" s="1" t="s">
        <v>2</v>
      </c>
      <c r="I20" s="1" t="s">
        <v>107</v>
      </c>
      <c r="J20" s="1" t="s">
        <v>45</v>
      </c>
      <c r="K20" s="1" t="s">
        <v>108</v>
      </c>
      <c r="L20" s="1" t="s">
        <v>270</v>
      </c>
      <c r="M20" s="1" t="s">
        <v>209</v>
      </c>
    </row>
    <row r="21" spans="2:13" ht="13.5">
      <c r="B21" s="2" t="s">
        <v>93</v>
      </c>
      <c r="C21" s="1" t="s">
        <v>121</v>
      </c>
      <c r="D21" s="2" t="s">
        <v>113</v>
      </c>
      <c r="E21" s="1" t="s">
        <v>123</v>
      </c>
      <c r="F21" s="2" t="s">
        <v>206</v>
      </c>
      <c r="G21" s="1" t="s">
        <v>207</v>
      </c>
      <c r="H21" s="2" t="s">
        <v>124</v>
      </c>
      <c r="I21" s="1" t="s">
        <v>125</v>
      </c>
      <c r="J21" s="2" t="s">
        <v>200</v>
      </c>
      <c r="K21" s="1" t="s">
        <v>201</v>
      </c>
      <c r="L21" s="2" t="s">
        <v>198</v>
      </c>
      <c r="M21" s="1" t="s">
        <v>199</v>
      </c>
    </row>
    <row r="22" spans="2:13" ht="13.5">
      <c r="B22" s="2" t="s">
        <v>112</v>
      </c>
      <c r="C22" s="1" t="s">
        <v>122</v>
      </c>
      <c r="D22" s="2" t="s">
        <v>115</v>
      </c>
      <c r="E22" s="1" t="s">
        <v>159</v>
      </c>
      <c r="F22" s="2" t="s">
        <v>138</v>
      </c>
      <c r="G22" s="1" t="s">
        <v>139</v>
      </c>
      <c r="H22" s="2" t="s">
        <v>150</v>
      </c>
      <c r="I22" s="1" t="s">
        <v>151</v>
      </c>
      <c r="J22" s="2" t="s">
        <v>174</v>
      </c>
      <c r="K22" s="1" t="s">
        <v>175</v>
      </c>
      <c r="L22" s="2" t="s">
        <v>190</v>
      </c>
      <c r="M22" s="1" t="s">
        <v>191</v>
      </c>
    </row>
    <row r="23" spans="2:13" ht="13.5">
      <c r="B23" s="2" t="s">
        <v>364</v>
      </c>
      <c r="C23" s="1" t="s">
        <v>366</v>
      </c>
      <c r="D23" s="2" t="s">
        <v>371</v>
      </c>
      <c r="E23" s="1" t="s">
        <v>373</v>
      </c>
      <c r="F23" s="2" t="s">
        <v>196</v>
      </c>
      <c r="G23" s="1" t="s">
        <v>197</v>
      </c>
      <c r="H23" s="2" t="s">
        <v>144</v>
      </c>
      <c r="I23" s="1" t="s">
        <v>145</v>
      </c>
      <c r="J23" s="2" t="s">
        <v>134</v>
      </c>
      <c r="K23" s="1" t="s">
        <v>135</v>
      </c>
      <c r="L23" s="2" t="s">
        <v>178</v>
      </c>
      <c r="M23" s="1" t="s">
        <v>179</v>
      </c>
    </row>
    <row r="24" spans="2:13" ht="13.5">
      <c r="B24" s="2" t="s">
        <v>114</v>
      </c>
      <c r="C24" s="1" t="s">
        <v>120</v>
      </c>
      <c r="D24" s="2" t="s">
        <v>126</v>
      </c>
      <c r="E24" s="1" t="s">
        <v>127</v>
      </c>
      <c r="F24" s="2" t="s">
        <v>268</v>
      </c>
      <c r="G24" s="1" t="s">
        <v>269</v>
      </c>
      <c r="H24" s="2" t="s">
        <v>166</v>
      </c>
      <c r="I24" s="1" t="s">
        <v>167</v>
      </c>
      <c r="J24" s="2" t="s">
        <v>172</v>
      </c>
      <c r="K24" s="1" t="s">
        <v>173</v>
      </c>
      <c r="L24" s="2" t="s">
        <v>132</v>
      </c>
      <c r="M24" s="1" t="s">
        <v>133</v>
      </c>
    </row>
    <row r="25" spans="2:13" ht="13.5">
      <c r="B25" s="2" t="s">
        <v>116</v>
      </c>
      <c r="C25" s="1" t="s">
        <v>119</v>
      </c>
      <c r="D25" s="2" t="s">
        <v>117</v>
      </c>
      <c r="E25" s="1" t="s">
        <v>118</v>
      </c>
      <c r="F25" s="2" t="s">
        <v>146</v>
      </c>
      <c r="G25" s="1" t="s">
        <v>147</v>
      </c>
      <c r="H25" s="2" t="s">
        <v>168</v>
      </c>
      <c r="I25" s="1" t="s">
        <v>169</v>
      </c>
      <c r="J25" s="2" t="s">
        <v>186</v>
      </c>
      <c r="K25" s="1" t="s">
        <v>187</v>
      </c>
      <c r="L25" s="2" t="s">
        <v>365</v>
      </c>
      <c r="M25" s="1" t="s">
        <v>375</v>
      </c>
    </row>
    <row r="26" spans="2:13" ht="13.5">
      <c r="B26" s="2" t="s">
        <v>156</v>
      </c>
      <c r="C26" s="1" t="s">
        <v>157</v>
      </c>
      <c r="D26" s="2" t="s">
        <v>170</v>
      </c>
      <c r="E26" s="1" t="s">
        <v>171</v>
      </c>
      <c r="F26" s="2" t="s">
        <v>162</v>
      </c>
      <c r="G26" s="1" t="s">
        <v>163</v>
      </c>
      <c r="H26" s="2" t="s">
        <v>164</v>
      </c>
      <c r="I26" s="1" t="s">
        <v>165</v>
      </c>
      <c r="J26" s="18" t="s">
        <v>370</v>
      </c>
      <c r="K26" s="19" t="s">
        <v>372</v>
      </c>
      <c r="L26" s="2" t="s">
        <v>374</v>
      </c>
      <c r="M26" s="1" t="s">
        <v>397</v>
      </c>
    </row>
    <row r="27" spans="2:13" ht="13.5">
      <c r="B27" s="2" t="s">
        <v>128</v>
      </c>
      <c r="C27" s="1" t="s">
        <v>129</v>
      </c>
      <c r="D27" s="2" t="s">
        <v>140</v>
      </c>
      <c r="E27" s="1" t="s">
        <v>141</v>
      </c>
      <c r="F27" s="2" t="s">
        <v>142</v>
      </c>
      <c r="G27" s="1" t="s">
        <v>143</v>
      </c>
      <c r="H27" s="2" t="s">
        <v>184</v>
      </c>
      <c r="I27" s="1" t="s">
        <v>185</v>
      </c>
      <c r="J27" s="2" t="s">
        <v>182</v>
      </c>
      <c r="K27" s="1" t="s">
        <v>183</v>
      </c>
      <c r="L27" s="2" t="s">
        <v>368</v>
      </c>
      <c r="M27" s="1" t="s">
        <v>398</v>
      </c>
    </row>
    <row r="28" spans="2:13" ht="13.5">
      <c r="B28" s="2" t="s">
        <v>136</v>
      </c>
      <c r="C28" s="1" t="s">
        <v>137</v>
      </c>
      <c r="D28" s="2" t="s">
        <v>194</v>
      </c>
      <c r="E28" s="1" t="s">
        <v>195</v>
      </c>
      <c r="F28" s="2" t="s">
        <v>130</v>
      </c>
      <c r="G28" s="1" t="s">
        <v>131</v>
      </c>
      <c r="H28" s="2" t="s">
        <v>339</v>
      </c>
      <c r="I28" s="1" t="s">
        <v>340</v>
      </c>
      <c r="J28" s="2" t="s">
        <v>202</v>
      </c>
      <c r="K28" s="1" t="s">
        <v>203</v>
      </c>
      <c r="L28" s="2" t="s">
        <v>180</v>
      </c>
      <c r="M28" s="1" t="s">
        <v>181</v>
      </c>
    </row>
    <row r="29" spans="2:13" ht="13.5">
      <c r="B29" s="2" t="s">
        <v>176</v>
      </c>
      <c r="C29" s="1" t="s">
        <v>177</v>
      </c>
      <c r="D29" s="2" t="s">
        <v>152</v>
      </c>
      <c r="E29" s="1" t="s">
        <v>153</v>
      </c>
      <c r="F29" s="2" t="s">
        <v>160</v>
      </c>
      <c r="G29" s="1" t="s">
        <v>161</v>
      </c>
      <c r="H29" s="2" t="s">
        <v>188</v>
      </c>
      <c r="I29" s="1" t="s">
        <v>189</v>
      </c>
      <c r="J29" s="2" t="s">
        <v>10</v>
      </c>
      <c r="K29" s="1" t="s">
        <v>158</v>
      </c>
      <c r="L29" s="2" t="s">
        <v>337</v>
      </c>
      <c r="M29" s="1" t="s">
        <v>338</v>
      </c>
    </row>
    <row r="30" spans="2:13" ht="13.5">
      <c r="B30" s="2" t="s">
        <v>148</v>
      </c>
      <c r="C30" s="1" t="s">
        <v>149</v>
      </c>
      <c r="D30" s="2" t="s">
        <v>154</v>
      </c>
      <c r="E30" s="1" t="s">
        <v>155</v>
      </c>
      <c r="F30" s="2" t="s">
        <v>192</v>
      </c>
      <c r="G30" s="1" t="s">
        <v>193</v>
      </c>
      <c r="H30" s="2" t="s">
        <v>204</v>
      </c>
      <c r="I30" s="1" t="s">
        <v>205</v>
      </c>
      <c r="J30" s="18" t="s">
        <v>371</v>
      </c>
      <c r="K30" s="19" t="s">
        <v>373</v>
      </c>
      <c r="L30" s="2" t="s">
        <v>369</v>
      </c>
      <c r="M30" s="1" t="s">
        <v>376</v>
      </c>
    </row>
    <row r="31" spans="2:13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5" spans="2:4" ht="13.5">
      <c r="B35" t="s">
        <v>263</v>
      </c>
      <c r="D35" t="s">
        <v>322</v>
      </c>
    </row>
    <row r="36" spans="2:13" ht="13.5">
      <c r="B36" s="1" t="s">
        <v>9</v>
      </c>
      <c r="C36" s="1" t="s">
        <v>105</v>
      </c>
      <c r="D36" s="1" t="s">
        <v>1</v>
      </c>
      <c r="E36" s="1" t="s">
        <v>304</v>
      </c>
      <c r="F36" s="1" t="s">
        <v>2</v>
      </c>
      <c r="G36" s="1" t="s">
        <v>107</v>
      </c>
      <c r="H36" s="1" t="s">
        <v>45</v>
      </c>
      <c r="I36" s="1" t="s">
        <v>108</v>
      </c>
      <c r="J36" s="1" t="s">
        <v>45</v>
      </c>
      <c r="K36" s="1" t="s">
        <v>108</v>
      </c>
      <c r="L36" s="1" t="s">
        <v>84</v>
      </c>
      <c r="M36" s="1" t="s">
        <v>311</v>
      </c>
    </row>
    <row r="37" spans="2:13" ht="13.5">
      <c r="B37" s="2" t="s">
        <v>211</v>
      </c>
      <c r="C37" s="1" t="s">
        <v>212</v>
      </c>
      <c r="D37" s="2" t="s">
        <v>233</v>
      </c>
      <c r="E37" s="1" t="s">
        <v>234</v>
      </c>
      <c r="F37" s="2" t="s">
        <v>323</v>
      </c>
      <c r="G37" s="1" t="s">
        <v>324</v>
      </c>
      <c r="H37" s="2" t="s">
        <v>221</v>
      </c>
      <c r="I37" s="1" t="s">
        <v>222</v>
      </c>
      <c r="J37" s="2" t="s">
        <v>215</v>
      </c>
      <c r="K37" s="1" t="s">
        <v>216</v>
      </c>
      <c r="L37" s="2" t="s">
        <v>244</v>
      </c>
      <c r="M37" s="1" t="s">
        <v>245</v>
      </c>
    </row>
    <row r="38" spans="2:13" ht="13.5">
      <c r="B38" s="2" t="s">
        <v>213</v>
      </c>
      <c r="C38" s="1" t="s">
        <v>214</v>
      </c>
      <c r="D38" s="2" t="s">
        <v>320</v>
      </c>
      <c r="E38" s="1" t="s">
        <v>321</v>
      </c>
      <c r="F38" s="2" t="s">
        <v>231</v>
      </c>
      <c r="G38" s="1" t="s">
        <v>232</v>
      </c>
      <c r="H38" s="2" t="s">
        <v>312</v>
      </c>
      <c r="I38" s="1" t="s">
        <v>313</v>
      </c>
      <c r="J38" s="2" t="s">
        <v>219</v>
      </c>
      <c r="K38" s="1" t="s">
        <v>220</v>
      </c>
      <c r="L38" s="2" t="s">
        <v>246</v>
      </c>
      <c r="M38" s="1" t="s">
        <v>247</v>
      </c>
    </row>
    <row r="39" spans="2:13" ht="13.5">
      <c r="B39" s="2" t="s">
        <v>227</v>
      </c>
      <c r="C39" s="1" t="s">
        <v>228</v>
      </c>
      <c r="D39" s="2" t="s">
        <v>264</v>
      </c>
      <c r="E39" s="1" t="s">
        <v>265</v>
      </c>
      <c r="F39" s="2" t="s">
        <v>307</v>
      </c>
      <c r="G39" s="1" t="s">
        <v>308</v>
      </c>
      <c r="H39" s="2" t="s">
        <v>250</v>
      </c>
      <c r="I39" s="1" t="s">
        <v>251</v>
      </c>
      <c r="J39" s="2" t="s">
        <v>225</v>
      </c>
      <c r="K39" s="1" t="s">
        <v>226</v>
      </c>
      <c r="L39" s="2" t="s">
        <v>275</v>
      </c>
      <c r="M39" s="1" t="s">
        <v>276</v>
      </c>
    </row>
    <row r="40" spans="2:13" ht="13.5">
      <c r="B40" s="2" t="s">
        <v>229</v>
      </c>
      <c r="C40" s="1" t="s">
        <v>230</v>
      </c>
      <c r="D40" s="2" t="s">
        <v>277</v>
      </c>
      <c r="E40" s="1" t="s">
        <v>278</v>
      </c>
      <c r="F40" s="2" t="s">
        <v>325</v>
      </c>
      <c r="G40" s="1" t="s">
        <v>326</v>
      </c>
      <c r="H40" s="2" t="s">
        <v>254</v>
      </c>
      <c r="I40" s="1" t="s">
        <v>255</v>
      </c>
      <c r="J40" s="2" t="s">
        <v>302</v>
      </c>
      <c r="K40" s="1" t="s">
        <v>303</v>
      </c>
      <c r="L40" s="2" t="s">
        <v>300</v>
      </c>
      <c r="M40" s="1" t="s">
        <v>301</v>
      </c>
    </row>
    <row r="41" spans="2:13" ht="13.5">
      <c r="B41" s="2" t="s">
        <v>309</v>
      </c>
      <c r="C41" s="1" t="s">
        <v>310</v>
      </c>
      <c r="D41" s="2" t="s">
        <v>238</v>
      </c>
      <c r="E41" s="1" t="s">
        <v>239</v>
      </c>
      <c r="F41" s="2" t="s">
        <v>289</v>
      </c>
      <c r="G41" s="1" t="s">
        <v>290</v>
      </c>
      <c r="H41" s="2" t="s">
        <v>223</v>
      </c>
      <c r="I41" s="1" t="s">
        <v>224</v>
      </c>
      <c r="J41" s="2" t="s">
        <v>314</v>
      </c>
      <c r="K41" s="1" t="s">
        <v>315</v>
      </c>
      <c r="L41" s="2" t="s">
        <v>331</v>
      </c>
      <c r="M41" s="1" t="s">
        <v>332</v>
      </c>
    </row>
    <row r="42" spans="2:13" ht="13.5">
      <c r="B42" s="2" t="s">
        <v>266</v>
      </c>
      <c r="C42" s="1" t="s">
        <v>267</v>
      </c>
      <c r="D42" s="2" t="s">
        <v>240</v>
      </c>
      <c r="E42" s="1" t="s">
        <v>241</v>
      </c>
      <c r="F42" s="2" t="s">
        <v>256</v>
      </c>
      <c r="G42" s="1" t="s">
        <v>257</v>
      </c>
      <c r="H42" s="2" t="s">
        <v>235</v>
      </c>
      <c r="I42" s="1" t="s">
        <v>236</v>
      </c>
      <c r="J42" s="2" t="s">
        <v>316</v>
      </c>
      <c r="K42" s="1" t="s">
        <v>317</v>
      </c>
      <c r="L42" s="2" t="s">
        <v>305</v>
      </c>
      <c r="M42" s="1" t="s">
        <v>306</v>
      </c>
    </row>
    <row r="43" spans="2:13" ht="13.5">
      <c r="B43" s="2" t="s">
        <v>237</v>
      </c>
      <c r="C43" s="1" t="s">
        <v>135</v>
      </c>
      <c r="D43" s="2" t="s">
        <v>283</v>
      </c>
      <c r="E43" s="1" t="s">
        <v>284</v>
      </c>
      <c r="F43" s="2" t="s">
        <v>271</v>
      </c>
      <c r="G43" s="1" t="s">
        <v>272</v>
      </c>
      <c r="H43" s="2" t="s">
        <v>252</v>
      </c>
      <c r="I43" s="1" t="s">
        <v>253</v>
      </c>
      <c r="J43" s="2" t="s">
        <v>273</v>
      </c>
      <c r="K43" s="1" t="s">
        <v>274</v>
      </c>
      <c r="L43" s="2" t="s">
        <v>248</v>
      </c>
      <c r="M43" s="1" t="s">
        <v>249</v>
      </c>
    </row>
    <row r="44" spans="2:13" ht="13.5">
      <c r="B44" s="2" t="s">
        <v>242</v>
      </c>
      <c r="C44" s="1" t="s">
        <v>243</v>
      </c>
      <c r="D44" s="2" t="s">
        <v>281</v>
      </c>
      <c r="E44" s="1" t="s">
        <v>282</v>
      </c>
      <c r="F44" s="2" t="s">
        <v>285</v>
      </c>
      <c r="G44" s="1" t="s">
        <v>286</v>
      </c>
      <c r="H44" s="2" t="s">
        <v>258</v>
      </c>
      <c r="I44" s="1" t="s">
        <v>259</v>
      </c>
      <c r="J44" s="2" t="s">
        <v>279</v>
      </c>
      <c r="K44" s="1" t="s">
        <v>280</v>
      </c>
      <c r="L44" s="2" t="s">
        <v>217</v>
      </c>
      <c r="M44" s="1" t="s">
        <v>218</v>
      </c>
    </row>
    <row r="45" spans="2:13" ht="13.5">
      <c r="B45" s="2" t="s">
        <v>329</v>
      </c>
      <c r="C45" s="1" t="s">
        <v>330</v>
      </c>
      <c r="D45" s="2" t="s">
        <v>318</v>
      </c>
      <c r="E45" s="1" t="s">
        <v>319</v>
      </c>
      <c r="F45" s="2" t="s">
        <v>343</v>
      </c>
      <c r="G45" s="1" t="s">
        <v>293</v>
      </c>
      <c r="H45" s="2" t="s">
        <v>296</v>
      </c>
      <c r="I45" s="1" t="s">
        <v>297</v>
      </c>
      <c r="J45" s="2" t="s">
        <v>327</v>
      </c>
      <c r="K45" s="1" t="s">
        <v>328</v>
      </c>
      <c r="L45" s="2" t="s">
        <v>333</v>
      </c>
      <c r="M45" s="1" t="s">
        <v>334</v>
      </c>
    </row>
    <row r="46" spans="2:13" ht="13.5">
      <c r="B46" s="2" t="s">
        <v>291</v>
      </c>
      <c r="C46" s="1" t="s">
        <v>292</v>
      </c>
      <c r="D46" s="2" t="s">
        <v>287</v>
      </c>
      <c r="E46" s="1" t="s">
        <v>288</v>
      </c>
      <c r="F46" s="2" t="s">
        <v>294</v>
      </c>
      <c r="G46" s="1" t="s">
        <v>295</v>
      </c>
      <c r="H46" s="2" t="s">
        <v>298</v>
      </c>
      <c r="I46" s="1" t="s">
        <v>299</v>
      </c>
      <c r="J46" s="2" t="s">
        <v>392</v>
      </c>
      <c r="K46" s="1" t="s">
        <v>393</v>
      </c>
      <c r="L46" s="2" t="s">
        <v>335</v>
      </c>
      <c r="M46" s="1" t="s">
        <v>336</v>
      </c>
    </row>
    <row r="47" spans="2:13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</dc:creator>
  <cp:keywords/>
  <dc:description/>
  <cp:lastModifiedBy>takuya</cp:lastModifiedBy>
  <dcterms:created xsi:type="dcterms:W3CDTF">2007-07-29T14:34:12Z</dcterms:created>
  <dcterms:modified xsi:type="dcterms:W3CDTF">2007-08-05T14:42:37Z</dcterms:modified>
  <cp:category/>
  <cp:version/>
  <cp:contentType/>
  <cp:contentStatus/>
</cp:coreProperties>
</file>