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biyou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<sst xmlns="http://schemas.openxmlformats.org/spreadsheetml/2006/main" count="19" uniqueCount="19">
  <si>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売上高</t>
  </si>
  <si>
    <t>材料代</t>
  </si>
  <si>
    <t>光熱水道代</t>
  </si>
  <si>
    <t>従業員給料</t>
  </si>
  <si>
    <t>賃借料</t>
  </si>
  <si>
    <t>店主給料</t>
  </si>
  <si>
    <t>その他経費</t>
  </si>
  <si>
    <t>利益</t>
  </si>
  <si>
    <t>減価償却費</t>
  </si>
  <si>
    <t>１企業平均額</t>
  </si>
  <si>
    <t>（％）</t>
  </si>
  <si>
    <t>（千円）</t>
  </si>
  <si>
    <t>構成比</t>
  </si>
  <si>
    <t>売上高</t>
  </si>
  <si>
    <t>中小企業の経営指標</t>
  </si>
  <si>
    <t>（平成９年発行）</t>
  </si>
  <si>
    <t xml:space="preserve">            美容サロンの税務セミナ－</t>
  </si>
  <si>
    <t>一、経営の現状</t>
  </si>
  <si>
    <t>　１）、美容サロンの原価構成図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</si>
</sst>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15.25"/>
      <name val="ＭＳ Ｐゴシック"/>
      <family val="3"/>
    </font>
    <font>
      <sz val="17"/>
      <name val="ＭＳ Ｐゴシック"/>
      <family val="3"/>
    </font>
    <font>
      <b/>
      <sz val="15.2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176" fontId="0" fillId="0" borderId="5" xfId="16" applyNumberFormat="1" applyBorder="1" applyAlignment="1">
      <alignment/>
    </xf>
    <xf numFmtId="176" fontId="0" fillId="0" borderId="6" xfId="16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ＭＳ Ｐゴシック"/>
                <a:ea typeface="ＭＳ Ｐゴシック"/>
                <a:cs typeface="ＭＳ Ｐゴシック"/>
              </a:rPr>
              <a:t>美容サロンの原価構成図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75"/>
          <c:y val="0.42575"/>
          <c:w val="0.39875"/>
          <c:h val="0.4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biyou!$B$13:$B$20</c:f>
              <c:strCache>
                <c:ptCount val="8"/>
                <c:pt idx="0">
                  <c:v>材料代</c:v>
                </c:pt>
                <c:pt idx="1">
                  <c:v>光熱水道代</c:v>
                </c:pt>
                <c:pt idx="2">
                  <c:v>従業員給料</c:v>
                </c:pt>
                <c:pt idx="3">
                  <c:v>賃借料</c:v>
                </c:pt>
                <c:pt idx="4">
                  <c:v>店主給料</c:v>
                </c:pt>
                <c:pt idx="5">
                  <c:v>減価償却費</c:v>
                </c:pt>
                <c:pt idx="6">
                  <c:v>その他経費</c:v>
                </c:pt>
                <c:pt idx="7">
                  <c:v>利益</c:v>
                </c:pt>
              </c:strCache>
            </c:strRef>
          </c:cat>
          <c:val>
            <c:numRef>
              <c:f>biyou!$C$13:$C$20</c:f>
              <c:numCache>
                <c:ptCount val="8"/>
                <c:pt idx="0">
                  <c:v>7817</c:v>
                </c:pt>
                <c:pt idx="1">
                  <c:v>1454</c:v>
                </c:pt>
                <c:pt idx="2">
                  <c:v>21184</c:v>
                </c:pt>
                <c:pt idx="3">
                  <c:v>3194</c:v>
                </c:pt>
                <c:pt idx="4">
                  <c:v>5680</c:v>
                </c:pt>
                <c:pt idx="5">
                  <c:v>1704</c:v>
                </c:pt>
                <c:pt idx="6">
                  <c:v>10183</c:v>
                </c:pt>
                <c:pt idx="7">
                  <c:v>3545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75"/>
          <c:y val="0.2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21</xdr:row>
      <xdr:rowOff>152400</xdr:rowOff>
    </xdr:from>
    <xdr:to>
      <xdr:col>7</xdr:col>
      <xdr:colOff>523875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657225" y="3752850"/>
        <a:ext cx="4933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E46" sqref="E46"/>
    </sheetView>
  </sheetViews>
  <sheetFormatPr defaultColWidth="9.00390625" defaultRowHeight="13.5"/>
  <cols>
    <col min="2" max="2" width="10.50390625" style="0" customWidth="1"/>
    <col min="3" max="3" width="11.75390625" style="0" customWidth="1"/>
    <col min="4" max="4" width="8.25390625" style="0" customWidth="1"/>
  </cols>
  <sheetData>
    <row r="2" ht="13.5">
      <c r="A2" t="s">
        <v>16</v>
      </c>
    </row>
    <row r="4" ht="13.5">
      <c r="A4" t="s">
        <v>17</v>
      </c>
    </row>
    <row r="6" ht="13.5">
      <c r="A6" t="s">
        <v>18</v>
      </c>
    </row>
    <row r="9" spans="2:6" ht="13.5">
      <c r="B9" s="1"/>
      <c r="C9" s="1" t="s">
        <v>9</v>
      </c>
      <c r="D9" s="7" t="s">
        <v>13</v>
      </c>
      <c r="F9" t="s">
        <v>14</v>
      </c>
    </row>
    <row r="10" spans="2:6" ht="13.5">
      <c r="B10" s="2"/>
      <c r="C10" s="2"/>
      <c r="D10" s="8" t="s">
        <v>12</v>
      </c>
      <c r="F10" t="s">
        <v>15</v>
      </c>
    </row>
    <row r="11" spans="2:4" ht="13.5">
      <c r="B11" s="3"/>
      <c r="C11" s="4" t="s">
        <v>11</v>
      </c>
      <c r="D11" s="9" t="s">
        <v>10</v>
      </c>
    </row>
    <row r="12" spans="2:4" ht="13.5">
      <c r="B12" s="2" t="s">
        <v>0</v>
      </c>
      <c r="C12" s="5">
        <v>54761</v>
      </c>
      <c r="D12" s="10">
        <v>100</v>
      </c>
    </row>
    <row r="13" spans="2:4" ht="13.5">
      <c r="B13" s="2" t="s">
        <v>1</v>
      </c>
      <c r="C13" s="5">
        <v>7817</v>
      </c>
      <c r="D13" s="10">
        <f aca="true" t="shared" si="0" ref="D13:D20">INT(C13*1000/$C$12)/10</f>
        <v>14.2</v>
      </c>
    </row>
    <row r="14" spans="2:4" ht="13.5">
      <c r="B14" s="2" t="s">
        <v>2</v>
      </c>
      <c r="C14" s="5">
        <v>1454</v>
      </c>
      <c r="D14" s="10">
        <f t="shared" si="0"/>
        <v>2.6</v>
      </c>
    </row>
    <row r="15" spans="2:4" ht="13.5">
      <c r="B15" s="2" t="s">
        <v>3</v>
      </c>
      <c r="C15" s="5">
        <f>16213+2972+1999</f>
        <v>21184</v>
      </c>
      <c r="D15" s="10">
        <f t="shared" si="0"/>
        <v>38.6</v>
      </c>
    </row>
    <row r="16" spans="2:4" ht="13.5">
      <c r="B16" s="2" t="s">
        <v>4</v>
      </c>
      <c r="C16" s="5">
        <v>3194</v>
      </c>
      <c r="D16" s="10">
        <f t="shared" si="0"/>
        <v>5.8</v>
      </c>
    </row>
    <row r="17" spans="2:4" ht="13.5">
      <c r="B17" s="2" t="s">
        <v>5</v>
      </c>
      <c r="C17" s="5">
        <v>5680</v>
      </c>
      <c r="D17" s="10">
        <f t="shared" si="0"/>
        <v>10.3</v>
      </c>
    </row>
    <row r="18" spans="2:4" ht="13.5">
      <c r="B18" s="2" t="s">
        <v>8</v>
      </c>
      <c r="C18" s="5">
        <v>1704</v>
      </c>
      <c r="D18" s="10">
        <f t="shared" si="0"/>
        <v>3.1</v>
      </c>
    </row>
    <row r="19" spans="2:4" ht="13.5">
      <c r="B19" s="2" t="s">
        <v>6</v>
      </c>
      <c r="C19" s="5">
        <f>60+1294+628+420+551+646+642+480+5462</f>
        <v>10183</v>
      </c>
      <c r="D19" s="10">
        <f t="shared" si="0"/>
        <v>18.5</v>
      </c>
    </row>
    <row r="20" spans="2:4" ht="13.5">
      <c r="B20" s="3" t="s">
        <v>7</v>
      </c>
      <c r="C20" s="6">
        <v>3545</v>
      </c>
      <c r="D20" s="11">
        <f t="shared" si="0"/>
        <v>6.4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cp:lastPrinted>1998-01-15T03:09:54Z</cp:lastPrinted>
  <dcterms:created xsi:type="dcterms:W3CDTF">1998-01-15T02:37:30Z</dcterms:created>
  <cp:category/>
  <cp:version/>
  <cp:contentType/>
  <cp:contentStatus/>
</cp:coreProperties>
</file>