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<sst xmlns="http://schemas.openxmlformats.org/spreadsheetml/2006/main" count="54" uniqueCount="40">
  <si>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利率：この場合毎月支払うので年利を１２で割る・・・オートフィルの為に絶対参照とする</t>
  </si>
  <si>
    <t>期間：この場合オートフィルの際返済期間がＢ列で６ヶ月、１２ヶ月、・・・となっているので、Ｂ列固定とする</t>
  </si>
  <si>
    <t>現在価値：この場合オートフルの際、貸付金は１３行で２５万、３０万・・・となっているので１３行固定とする</t>
  </si>
  <si>
    <t>将来価値：当然残金が0円になるまで返済するので、0とする・・・元金を減らしてゆくのでマイナス表示となっている</t>
  </si>
  <si>
    <t>支払期日：この場合は期末払いを選んでいるので、０を指定</t>
  </si>
  <si>
    <t>年利</t>
  </si>
  <si>
    <t>貸付プラン</t>
  </si>
  <si>
    <t>返済期間</t>
  </si>
  <si>
    <t>年利7.5％</t>
  </si>
  <si>
    <t>年利9％</t>
  </si>
  <si>
    <t>Aプラン</t>
  </si>
  <si>
    <t>Bプラン</t>
  </si>
  <si>
    <t>Cプラン</t>
  </si>
  <si>
    <t>Dプラン</t>
  </si>
  <si>
    <t>Eプラン</t>
  </si>
  <si>
    <t>6</t>
  </si>
  <si>
    <t>12</t>
  </si>
  <si>
    <t>18</t>
  </si>
  <si>
    <t>24</t>
  </si>
  <si>
    <t>36</t>
  </si>
  <si>
    <t>48</t>
  </si>
  <si>
    <t>60</t>
  </si>
  <si>
    <t>72</t>
  </si>
  <si>
    <t>24</t>
  </si>
  <si>
    <t>36</t>
  </si>
  <si>
    <r>
      <t>PMT関数(利率,期間,現在価値,将来価値,支払期日):</t>
    </r>
    <r>
      <rPr>
        <sz val="11"/>
        <rFont val="ＭＳ Ｐゴシック"/>
        <family val="3"/>
      </rPr>
      <t>ローンの支払額を求める・・・元利均等型</t>
    </r>
  </si>
  <si>
    <r>
      <t>(期末払込の場合は"０"を指定・・・省略可、月初め払込の場合は</t>
    </r>
    <r>
      <rPr>
        <sz val="11"/>
        <rFont val="ＭＳ Ｐゴシック"/>
        <family val="3"/>
      </rPr>
      <t>"１"を指定する）</t>
    </r>
  </si>
  <si>
    <t>海外留学費貸付プラン　プラン別返済額一覧表</t>
  </si>
  <si>
    <t>ステップ１：Ｂ１５セルをクリックして関数の挿入でＰＭＴを選択する</t>
  </si>
  <si>
    <r>
      <t>※　返済期間のセルにはユーザー定義＠"カ月</t>
    </r>
    <r>
      <rPr>
        <sz val="11"/>
        <rFont val="ＭＳ Ｐゴシック"/>
        <family val="3"/>
      </rPr>
      <t>"を設定している</t>
    </r>
  </si>
  <si>
    <r>
      <t>ステップ２：ＰＭＴ関数の引数ダイアログで利率の欄にB</t>
    </r>
    <r>
      <rPr>
        <sz val="11"/>
        <rFont val="ＭＳ Ｐゴシック"/>
        <family val="3"/>
      </rPr>
      <t>11と入力しそれを絶対参照として毎月</t>
    </r>
  </si>
  <si>
    <t>支払うので１２で割る、期間の欄にはＡ１５と入力してＡ列が動かないのでＡに＄を付ける</t>
  </si>
  <si>
    <r>
      <t>ステップ３：現在価値の欄に借入金額（Ｂ１4）を入力し、１４行が動かないので</t>
    </r>
    <r>
      <rPr>
        <sz val="11"/>
        <rFont val="ＭＳ Ｐゴシック"/>
        <family val="3"/>
      </rPr>
      <t>14に＄を付ける</t>
    </r>
  </si>
  <si>
    <t>ステップ４：将来価値の欄には借入金額が無くなるまで支払いをするのだから0と入力する</t>
  </si>
  <si>
    <t>ステップ５：支払期日の欄には月末払いとして０を入力する・・・省略可</t>
  </si>
  <si>
    <t>ステップ６：Ｂ１５～Ｆ２２迄オートフィルする</t>
  </si>
  <si>
    <t>（年利9％の場合も同様に行う）</t>
  </si>
  <si>
    <r>
      <t>=PMT($B$11/12,$A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,B$14,0,0)</t>
    </r>
  </si>
  <si>
    <t>数式</t>
  </si>
  <si>
    <r>
      <t>=PMT($C$11/12,$A2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,B$</t>
    </r>
    <r>
      <rPr>
        <sz val="11"/>
        <rFont val="ＭＳ Ｐゴシック"/>
        <family val="3"/>
      </rPr>
      <t>27,0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</si>
</sst>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@&quot;カ月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Font="1" applyBorder="1" applyAlignment="1">
      <alignment vertical="center"/>
    </xf>
    <xf numFmtId="9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6" fontId="0" fillId="0" borderId="1" xfId="18" applyFont="1" applyBorder="1" applyAlignment="1">
      <alignment vertical="center"/>
    </xf>
    <xf numFmtId="177" fontId="0" fillId="0" borderId="1" xfId="0" applyNumberFormat="1" applyFont="1" applyBorder="1" applyAlignment="1">
      <alignment horizontal="center" vertical="center"/>
    </xf>
    <xf numFmtId="6" fontId="0" fillId="0" borderId="0" xfId="0" applyNumberFormat="1" applyFont="1" applyAlignment="1">
      <alignment vertical="center"/>
    </xf>
    <xf numFmtId="177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6" fontId="0" fillId="0" borderId="1" xfId="18" applyFont="1" applyBorder="1" applyAlignment="1">
      <alignment vertical="center"/>
    </xf>
    <xf numFmtId="177" fontId="0" fillId="0" borderId="1" xfId="0" applyNumberFormat="1" applyFont="1" applyBorder="1" applyAlignment="1">
      <alignment horizontal="center" vertical="center"/>
    </xf>
    <xf numFmtId="6" fontId="0" fillId="0" borderId="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6" fontId="0" fillId="0" borderId="4" xfId="18" applyFont="1" applyFill="1" applyBorder="1" applyAlignment="1">
      <alignment vertical="center"/>
    </xf>
    <xf numFmtId="6" fontId="0" fillId="0" borderId="5" xfId="18" applyFont="1" applyFill="1" applyBorder="1" applyAlignment="1">
      <alignment vertical="center"/>
    </xf>
    <xf numFmtId="6" fontId="0" fillId="0" borderId="0" xfId="18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6" fontId="0" fillId="0" borderId="0" xfId="18" applyFont="1" applyBorder="1" applyAlignment="1">
      <alignment vertical="center"/>
    </xf>
    <xf numFmtId="6" fontId="0" fillId="0" borderId="0" xfId="18" applyFont="1" applyBorder="1" applyAlignment="1" quotePrefix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1</xdr:col>
      <xdr:colOff>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2066925"/>
          <a:ext cx="971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1</xdr:col>
      <xdr:colOff>9525</xdr:colOff>
      <xdr:row>27</xdr:row>
      <xdr:rowOff>9525</xdr:rowOff>
    </xdr:to>
    <xdr:sp>
      <xdr:nvSpPr>
        <xdr:cNvPr id="2" name="Line 5"/>
        <xdr:cNvSpPr>
          <a:spLocks/>
        </xdr:cNvSpPr>
      </xdr:nvSpPr>
      <xdr:spPr>
        <a:xfrm>
          <a:off x="9525" y="4533900"/>
          <a:ext cx="9715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45</xdr:row>
      <xdr:rowOff>28575</xdr:rowOff>
    </xdr:from>
    <xdr:to>
      <xdr:col>4</xdr:col>
      <xdr:colOff>857250</xdr:colOff>
      <xdr:row>62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972425"/>
          <a:ext cx="4505325" cy="3009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866775</xdr:colOff>
      <xdr:row>45</xdr:row>
      <xdr:rowOff>57150</xdr:rowOff>
    </xdr:from>
    <xdr:to>
      <xdr:col>1</xdr:col>
      <xdr:colOff>847725</xdr:colOff>
      <xdr:row>46</xdr:row>
      <xdr:rowOff>95250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866775" y="8001000"/>
          <a:ext cx="952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ステップ１～6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22">
      <selection activeCell="H35" sqref="H35"/>
    </sheetView>
  </sheetViews>
  <sheetFormatPr defaultColWidth="9.00390625" defaultRowHeight="13.5"/>
  <cols>
    <col min="1" max="1" width="12.75390625" style="13" customWidth="1"/>
    <col min="2" max="2" width="12.25390625" style="13" customWidth="1"/>
    <col min="3" max="3" width="12.00390625" style="13" customWidth="1"/>
    <col min="4" max="4" width="11.375" style="13" customWidth="1"/>
    <col min="5" max="5" width="13.50390625" style="13" customWidth="1"/>
    <col min="6" max="6" width="14.625" style="13" customWidth="1"/>
    <col min="7" max="7" width="9.00390625" style="13" customWidth="1"/>
    <col min="8" max="8" width="15.875" style="13" bestFit="1" customWidth="1"/>
    <col min="9" max="16384" width="9.00390625" style="13" customWidth="1"/>
  </cols>
  <sheetData>
    <row r="1" s="1" customFormat="1" ht="13.5">
      <c r="A1" s="22" t="s">
        <v>25</v>
      </c>
    </row>
    <row r="2" s="1" customFormat="1" ht="13.5"/>
    <row r="3" s="1" customFormat="1" ht="13.5">
      <c r="A3" s="1" t="s">
        <v>0</v>
      </c>
    </row>
    <row r="4" s="1" customFormat="1" ht="13.5">
      <c r="A4" s="1" t="s">
        <v>1</v>
      </c>
    </row>
    <row r="5" s="1" customFormat="1" ht="13.5">
      <c r="A5" s="1" t="s">
        <v>2</v>
      </c>
    </row>
    <row r="6" s="1" customFormat="1" ht="13.5">
      <c r="A6" s="1" t="s">
        <v>3</v>
      </c>
    </row>
    <row r="7" s="1" customFormat="1" ht="13.5">
      <c r="A7" s="1" t="s">
        <v>4</v>
      </c>
    </row>
    <row r="8" s="1" customFormat="1" ht="13.5">
      <c r="A8" s="23" t="s">
        <v>26</v>
      </c>
    </row>
    <row r="9" s="1" customFormat="1" ht="13.5"/>
    <row r="10" spans="1:3" s="1" customFormat="1" ht="13.5">
      <c r="A10" s="29" t="s">
        <v>27</v>
      </c>
      <c r="B10" s="29"/>
      <c r="C10" s="29"/>
    </row>
    <row r="11" spans="1:3" s="1" customFormat="1" ht="13.5">
      <c r="A11" s="5" t="s">
        <v>5</v>
      </c>
      <c r="B11" s="2">
        <v>0.075</v>
      </c>
      <c r="C11" s="3">
        <v>0.09</v>
      </c>
    </row>
    <row r="12" s="1" customFormat="1" ht="13.5">
      <c r="F12" s="1" t="s">
        <v>8</v>
      </c>
    </row>
    <row r="13" spans="1:6" s="1" customFormat="1" ht="22.5" customHeight="1">
      <c r="A13" s="4" t="s">
        <v>6</v>
      </c>
      <c r="B13" s="5" t="s">
        <v>10</v>
      </c>
      <c r="C13" s="5" t="s">
        <v>11</v>
      </c>
      <c r="D13" s="5" t="s">
        <v>12</v>
      </c>
      <c r="E13" s="5" t="s">
        <v>13</v>
      </c>
      <c r="F13" s="5" t="s">
        <v>14</v>
      </c>
    </row>
    <row r="14" spans="1:6" s="1" customFormat="1" ht="22.5" customHeight="1">
      <c r="A14" s="6" t="s">
        <v>7</v>
      </c>
      <c r="B14" s="7">
        <v>250000</v>
      </c>
      <c r="C14" s="7">
        <v>300000</v>
      </c>
      <c r="D14" s="7">
        <v>500000</v>
      </c>
      <c r="E14" s="7">
        <v>1000000</v>
      </c>
      <c r="F14" s="7">
        <v>1500000</v>
      </c>
    </row>
    <row r="15" spans="1:10" s="1" customFormat="1" ht="13.5">
      <c r="A15" s="8" t="s">
        <v>15</v>
      </c>
      <c r="B15" s="7">
        <f>PMT($B$11/12,$A15,B$14,0,0)</f>
        <v>-42582.85729212454</v>
      </c>
      <c r="C15" s="7">
        <f aca="true" t="shared" si="0" ref="C15:F22">PMT($B$11/12,$A15,C$14,0,0)</f>
        <v>-51099.42875054944</v>
      </c>
      <c r="D15" s="7">
        <f t="shared" si="0"/>
        <v>-85165.71458424909</v>
      </c>
      <c r="E15" s="7">
        <f t="shared" si="0"/>
        <v>-170331.42916849817</v>
      </c>
      <c r="F15" s="7">
        <f t="shared" si="0"/>
        <v>-255497.14375274724</v>
      </c>
      <c r="G15" s="9"/>
      <c r="H15" s="9"/>
      <c r="I15" s="9"/>
      <c r="J15" s="9"/>
    </row>
    <row r="16" spans="1:10" s="1" customFormat="1" ht="13.5">
      <c r="A16" s="8" t="s">
        <v>16</v>
      </c>
      <c r="B16" s="7">
        <f aca="true" t="shared" si="1" ref="B16:B22">PMT($B$11/12,$A16,B$14,0,0)</f>
        <v>-21689.35422135164</v>
      </c>
      <c r="C16" s="7">
        <f t="shared" si="0"/>
        <v>-26027.22506562197</v>
      </c>
      <c r="D16" s="7">
        <f t="shared" si="0"/>
        <v>-43378.70844270328</v>
      </c>
      <c r="E16" s="7">
        <f t="shared" si="0"/>
        <v>-86757.41688540656</v>
      </c>
      <c r="F16" s="7">
        <f t="shared" si="0"/>
        <v>-130136.12532810983</v>
      </c>
      <c r="G16" s="9"/>
      <c r="H16" s="9"/>
      <c r="I16" s="9"/>
      <c r="J16" s="9"/>
    </row>
    <row r="17" spans="1:10" s="1" customFormat="1" ht="13.5">
      <c r="A17" s="8" t="s">
        <v>17</v>
      </c>
      <c r="B17" s="7">
        <f t="shared" si="1"/>
        <v>-14728.096386915733</v>
      </c>
      <c r="C17" s="7">
        <f t="shared" si="0"/>
        <v>-17673.715664298878</v>
      </c>
      <c r="D17" s="7">
        <f t="shared" si="0"/>
        <v>-29456.192773831466</v>
      </c>
      <c r="E17" s="7">
        <f t="shared" si="0"/>
        <v>-58912.38554766293</v>
      </c>
      <c r="F17" s="7">
        <f t="shared" si="0"/>
        <v>-88368.57832149438</v>
      </c>
      <c r="G17" s="9"/>
      <c r="H17" s="9"/>
      <c r="I17" s="9"/>
      <c r="J17" s="9"/>
    </row>
    <row r="18" spans="1:10" s="1" customFormat="1" ht="13.5">
      <c r="A18" s="8" t="s">
        <v>18</v>
      </c>
      <c r="B18" s="7">
        <f t="shared" si="1"/>
        <v>-11249.898162906049</v>
      </c>
      <c r="C18" s="7">
        <f t="shared" si="0"/>
        <v>-13499.877795487258</v>
      </c>
      <c r="D18" s="7">
        <f t="shared" si="0"/>
        <v>-22499.796325812098</v>
      </c>
      <c r="E18" s="7">
        <f t="shared" si="0"/>
        <v>-44999.592651624196</v>
      </c>
      <c r="F18" s="7">
        <f t="shared" si="0"/>
        <v>-67499.38897743629</v>
      </c>
      <c r="G18" s="9"/>
      <c r="H18" s="9"/>
      <c r="I18" s="9"/>
      <c r="J18" s="9"/>
    </row>
    <row r="19" spans="1:10" s="1" customFormat="1" ht="13.5">
      <c r="A19" s="8" t="s">
        <v>19</v>
      </c>
      <c r="B19" s="7">
        <f t="shared" si="1"/>
        <v>-7776.5545401640475</v>
      </c>
      <c r="C19" s="7">
        <f t="shared" si="0"/>
        <v>-9331.865448196857</v>
      </c>
      <c r="D19" s="7">
        <f t="shared" si="0"/>
        <v>-15553.109080328095</v>
      </c>
      <c r="E19" s="7">
        <f t="shared" si="0"/>
        <v>-31106.21816065619</v>
      </c>
      <c r="F19" s="7">
        <f t="shared" si="0"/>
        <v>-46659.32724098428</v>
      </c>
      <c r="G19" s="9"/>
      <c r="H19" s="9"/>
      <c r="I19" s="9"/>
      <c r="J19" s="9"/>
    </row>
    <row r="20" spans="1:10" s="1" customFormat="1" ht="13.5">
      <c r="A20" s="8" t="s">
        <v>20</v>
      </c>
      <c r="B20" s="7">
        <f t="shared" si="1"/>
        <v>-6044.725484432762</v>
      </c>
      <c r="C20" s="7">
        <f t="shared" si="0"/>
        <v>-7253.670581319314</v>
      </c>
      <c r="D20" s="7">
        <f t="shared" si="0"/>
        <v>-12089.450968865523</v>
      </c>
      <c r="E20" s="7">
        <f t="shared" si="0"/>
        <v>-24178.901937731047</v>
      </c>
      <c r="F20" s="7">
        <f t="shared" si="0"/>
        <v>-36268.35290659657</v>
      </c>
      <c r="G20" s="9"/>
      <c r="H20" s="9"/>
      <c r="I20" s="9"/>
      <c r="J20" s="9"/>
    </row>
    <row r="21" spans="1:10" s="1" customFormat="1" ht="13.5">
      <c r="A21" s="8" t="s">
        <v>21</v>
      </c>
      <c r="B21" s="7">
        <f t="shared" si="1"/>
        <v>-5009.487148905905</v>
      </c>
      <c r="C21" s="7">
        <f t="shared" si="0"/>
        <v>-6011.384578687087</v>
      </c>
      <c r="D21" s="7">
        <f t="shared" si="0"/>
        <v>-10018.97429781181</v>
      </c>
      <c r="E21" s="7">
        <f t="shared" si="0"/>
        <v>-20037.94859562362</v>
      </c>
      <c r="F21" s="7">
        <f t="shared" si="0"/>
        <v>-30056.92289343543</v>
      </c>
      <c r="G21" s="9"/>
      <c r="H21" s="9"/>
      <c r="I21" s="9"/>
      <c r="J21" s="9"/>
    </row>
    <row r="22" spans="1:10" s="1" customFormat="1" ht="13.5">
      <c r="A22" s="8" t="s">
        <v>22</v>
      </c>
      <c r="B22" s="7">
        <f t="shared" si="1"/>
        <v>-4322.528073576041</v>
      </c>
      <c r="C22" s="7">
        <f t="shared" si="0"/>
        <v>-5187.033688291249</v>
      </c>
      <c r="D22" s="7">
        <f t="shared" si="0"/>
        <v>-8645.056147152081</v>
      </c>
      <c r="E22" s="7">
        <f t="shared" si="0"/>
        <v>-17290.112294304163</v>
      </c>
      <c r="F22" s="7">
        <f t="shared" si="0"/>
        <v>-25935.168441456244</v>
      </c>
      <c r="G22" s="9"/>
      <c r="H22" s="9"/>
      <c r="I22" s="9"/>
      <c r="J22" s="9"/>
    </row>
    <row r="23" spans="1:10" s="1" customFormat="1" ht="13.5">
      <c r="A23" s="33" t="s">
        <v>38</v>
      </c>
      <c r="B23" s="31" t="s">
        <v>37</v>
      </c>
      <c r="C23" s="30"/>
      <c r="D23" s="30"/>
      <c r="E23" s="30"/>
      <c r="F23" s="30"/>
      <c r="G23" s="9"/>
      <c r="H23" s="9"/>
      <c r="I23" s="9"/>
      <c r="J23" s="9"/>
    </row>
    <row r="24" spans="1:8" s="1" customFormat="1" ht="13.5">
      <c r="A24" s="28" t="s">
        <v>29</v>
      </c>
      <c r="B24" s="25"/>
      <c r="C24" s="26"/>
      <c r="D24" s="27"/>
      <c r="E24" s="27"/>
      <c r="F24" s="27"/>
      <c r="H24" s="9"/>
    </row>
    <row r="25" spans="1:6" ht="13.5">
      <c r="A25" s="10"/>
      <c r="B25" s="11"/>
      <c r="C25" s="11"/>
      <c r="D25" s="11"/>
      <c r="E25" s="12"/>
      <c r="F25" s="13" t="s">
        <v>9</v>
      </c>
    </row>
    <row r="26" spans="1:6" ht="13.5">
      <c r="A26" s="14" t="s">
        <v>6</v>
      </c>
      <c r="B26" s="15" t="s">
        <v>10</v>
      </c>
      <c r="C26" s="15" t="s">
        <v>11</v>
      </c>
      <c r="D26" s="15" t="s">
        <v>12</v>
      </c>
      <c r="E26" s="15" t="s">
        <v>13</v>
      </c>
      <c r="F26" s="15" t="s">
        <v>14</v>
      </c>
    </row>
    <row r="27" spans="1:6" ht="13.5">
      <c r="A27" s="16" t="s">
        <v>7</v>
      </c>
      <c r="B27" s="17">
        <v>250000</v>
      </c>
      <c r="C27" s="17">
        <v>300000</v>
      </c>
      <c r="D27" s="17">
        <v>500000</v>
      </c>
      <c r="E27" s="17">
        <v>1000000</v>
      </c>
      <c r="F27" s="17">
        <v>1500000</v>
      </c>
    </row>
    <row r="28" spans="1:6" ht="13.5">
      <c r="A28" s="18" t="s">
        <v>15</v>
      </c>
      <c r="B28" s="19">
        <f>PMT($C$11/12,$A28,B$27,0)</f>
        <v>-42767.22686239176</v>
      </c>
      <c r="C28" s="19">
        <f aca="true" t="shared" si="2" ref="C28:F35">PMT($C$11/12,$A28,C$27,0)</f>
        <v>-51320.672234870115</v>
      </c>
      <c r="D28" s="19">
        <f t="shared" si="2"/>
        <v>-85534.45372478353</v>
      </c>
      <c r="E28" s="19">
        <f t="shared" si="2"/>
        <v>-171068.90744956705</v>
      </c>
      <c r="F28" s="19">
        <f t="shared" si="2"/>
        <v>-256603.36117435055</v>
      </c>
    </row>
    <row r="29" spans="1:6" ht="13.5">
      <c r="A29" s="18" t="s">
        <v>16</v>
      </c>
      <c r="B29" s="19">
        <f aca="true" t="shared" si="3" ref="B29:B35">PMT($C$11/12,$A29,B$27,0)</f>
        <v>-21862.869192480102</v>
      </c>
      <c r="C29" s="19">
        <f t="shared" si="2"/>
        <v>-26235.443030976123</v>
      </c>
      <c r="D29" s="19">
        <f t="shared" si="2"/>
        <v>-43725.738384960205</v>
      </c>
      <c r="E29" s="19">
        <f t="shared" si="2"/>
        <v>-87451.47676992041</v>
      </c>
      <c r="F29" s="19">
        <f t="shared" si="2"/>
        <v>-131177.2151548806</v>
      </c>
    </row>
    <row r="30" spans="1:6" ht="13.5">
      <c r="A30" s="18" t="s">
        <v>17</v>
      </c>
      <c r="B30" s="19">
        <f t="shared" si="3"/>
        <v>-14899.416069732944</v>
      </c>
      <c r="C30" s="19">
        <f t="shared" si="2"/>
        <v>-17879.299283679535</v>
      </c>
      <c r="D30" s="19">
        <f t="shared" si="2"/>
        <v>-29798.83213946589</v>
      </c>
      <c r="E30" s="19">
        <f t="shared" si="2"/>
        <v>-59597.66427893178</v>
      </c>
      <c r="F30" s="19">
        <f t="shared" si="2"/>
        <v>-89396.49641839768</v>
      </c>
    </row>
    <row r="31" spans="1:6" ht="13.5">
      <c r="A31" s="18" t="s">
        <v>23</v>
      </c>
      <c r="B31" s="19">
        <f t="shared" si="3"/>
        <v>-11421.185569793157</v>
      </c>
      <c r="C31" s="19">
        <f t="shared" si="2"/>
        <v>-13705.422683751789</v>
      </c>
      <c r="D31" s="19">
        <f t="shared" si="2"/>
        <v>-22842.371139586314</v>
      </c>
      <c r="E31" s="19">
        <f t="shared" si="2"/>
        <v>-45684.74227917263</v>
      </c>
      <c r="F31" s="19">
        <f t="shared" si="2"/>
        <v>-68527.11341875893</v>
      </c>
    </row>
    <row r="32" spans="1:6" ht="13.5">
      <c r="A32" s="18" t="s">
        <v>24</v>
      </c>
      <c r="B32" s="19">
        <f t="shared" si="3"/>
        <v>-7949.933164985095</v>
      </c>
      <c r="C32" s="19">
        <f t="shared" si="2"/>
        <v>-9539.919797982115</v>
      </c>
      <c r="D32" s="19">
        <f t="shared" si="2"/>
        <v>-15899.86632997019</v>
      </c>
      <c r="E32" s="19">
        <f t="shared" si="2"/>
        <v>-31799.73265994038</v>
      </c>
      <c r="F32" s="19">
        <f t="shared" si="2"/>
        <v>-47699.59898991056</v>
      </c>
    </row>
    <row r="33" spans="1:6" ht="13.5">
      <c r="A33" s="18" t="s">
        <v>20</v>
      </c>
      <c r="B33" s="19">
        <f t="shared" si="3"/>
        <v>-6221.260593483493</v>
      </c>
      <c r="C33" s="19">
        <f t="shared" si="2"/>
        <v>-7465.512712180192</v>
      </c>
      <c r="D33" s="19">
        <f t="shared" si="2"/>
        <v>-12442.521186966986</v>
      </c>
      <c r="E33" s="19">
        <f t="shared" si="2"/>
        <v>-24885.04237393397</v>
      </c>
      <c r="F33" s="19">
        <f t="shared" si="2"/>
        <v>-37327.56356090096</v>
      </c>
    </row>
    <row r="34" spans="1:6" ht="13.5">
      <c r="A34" s="18" t="s">
        <v>21</v>
      </c>
      <c r="B34" s="19">
        <f t="shared" si="3"/>
        <v>-5189.588806588454</v>
      </c>
      <c r="C34" s="19">
        <f t="shared" si="2"/>
        <v>-6227.506567906145</v>
      </c>
      <c r="D34" s="19">
        <f t="shared" si="2"/>
        <v>-10379.177613176907</v>
      </c>
      <c r="E34" s="19">
        <f t="shared" si="2"/>
        <v>-20758.355226353815</v>
      </c>
      <c r="F34" s="19">
        <f t="shared" si="2"/>
        <v>-31137.532839530722</v>
      </c>
    </row>
    <row r="35" spans="1:6" ht="13.5">
      <c r="A35" s="18" t="s">
        <v>22</v>
      </c>
      <c r="B35" s="19">
        <f t="shared" si="3"/>
        <v>-4506.38429206792</v>
      </c>
      <c r="C35" s="19">
        <f t="shared" si="2"/>
        <v>-5407.661150481504</v>
      </c>
      <c r="D35" s="19">
        <f t="shared" si="2"/>
        <v>-9012.76858413584</v>
      </c>
      <c r="E35" s="19">
        <f t="shared" si="2"/>
        <v>-18025.53716827168</v>
      </c>
      <c r="F35" s="19">
        <f t="shared" si="2"/>
        <v>-27038.305752407523</v>
      </c>
    </row>
    <row r="36" spans="1:6" ht="13.5">
      <c r="A36" s="32" t="s">
        <v>38</v>
      </c>
      <c r="B36" s="34" t="s">
        <v>39</v>
      </c>
      <c r="C36" s="21"/>
      <c r="D36" s="21"/>
      <c r="E36" s="21"/>
      <c r="F36" s="21"/>
    </row>
    <row r="37" spans="1:6" ht="13.5">
      <c r="A37" s="20"/>
      <c r="B37" s="21"/>
      <c r="C37" s="21"/>
      <c r="D37" s="21"/>
      <c r="E37" s="21"/>
      <c r="F37" s="21"/>
    </row>
    <row r="38" ht="13.5">
      <c r="A38" s="24" t="s">
        <v>28</v>
      </c>
    </row>
    <row r="39" ht="13.5">
      <c r="A39" s="24" t="s">
        <v>30</v>
      </c>
    </row>
    <row r="40" ht="13.5">
      <c r="A40" s="13" t="s">
        <v>31</v>
      </c>
    </row>
    <row r="41" ht="13.5">
      <c r="A41" s="13" t="s">
        <v>32</v>
      </c>
    </row>
    <row r="42" ht="13.5">
      <c r="A42" s="13" t="s">
        <v>33</v>
      </c>
    </row>
    <row r="43" ht="13.5">
      <c r="A43" s="13" t="s">
        <v>34</v>
      </c>
    </row>
    <row r="44" ht="13.5">
      <c r="A44" s="13" t="s">
        <v>35</v>
      </c>
    </row>
    <row r="45" ht="13.5">
      <c r="A45" s="13" t="s">
        <v>36</v>
      </c>
    </row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</sheetData>
  <mergeCells count="1">
    <mergeCell ref="A10:C10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2009-07-23T02:57:02Z</dcterms:created>
  <dcterms:modified xsi:type="dcterms:W3CDTF">2009-07-23T22:02:58Z</dcterms:modified>
  <cp:category/>
  <cp:version/>
  <cp:contentType/>
  <cp:contentStatus/>
</cp:coreProperties>
</file>