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<sst xmlns="http://schemas.openxmlformats.org/spreadsheetml/2006/main" count="100" uniqueCount="63">
  <si>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指定した複数の条件に合致する金額を合計</t>
  </si>
  <si>
    <t>経費明細一覧</t>
  </si>
  <si>
    <t>検索条件</t>
  </si>
  <si>
    <t>（AND)</t>
  </si>
  <si>
    <t>（OR)</t>
  </si>
  <si>
    <t>日付</t>
  </si>
  <si>
    <t>費目</t>
  </si>
  <si>
    <t>社員名</t>
  </si>
  <si>
    <t>金額</t>
  </si>
  <si>
    <t>交通費</t>
  </si>
  <si>
    <t>川崎</t>
  </si>
  <si>
    <t>消耗品</t>
  </si>
  <si>
    <t>澤田</t>
  </si>
  <si>
    <t>資料代</t>
  </si>
  <si>
    <t>水野</t>
  </si>
  <si>
    <t>※　ＡＮＤ検索条件を指定の時は横に</t>
  </si>
  <si>
    <t>※　ＯＲ検索条件を指定の時は縦に</t>
  </si>
  <si>
    <t>ＡＮＤ</t>
  </si>
  <si>
    <t>ＯＲ</t>
  </si>
  <si>
    <t>通信費</t>
  </si>
  <si>
    <t>指定した期間の売り上げ期間を合計する</t>
  </si>
  <si>
    <t>開始</t>
  </si>
  <si>
    <t>終了</t>
  </si>
  <si>
    <t>日付</t>
  </si>
  <si>
    <t>&gt;=40137</t>
  </si>
  <si>
    <t>&lt;=40152</t>
  </si>
  <si>
    <t>金額</t>
  </si>
  <si>
    <t>下表に於いて、費目が消耗品で社員名が澤田の合計金額とか</t>
  </si>
  <si>
    <t>費目が消耗品か、社員名が澤田の合計金額を求めたい</t>
  </si>
  <si>
    <t>ＤＳＵＭ（Ｄａｔａｂａｓｅ、フィールド、Ｃｒｉｔｅｒｉａ）</t>
  </si>
  <si>
    <t>費目が消耗品で、社員名が澤田の合計金額</t>
  </si>
  <si>
    <t>費目が消耗品か、社員名が澤田の合計金額</t>
  </si>
  <si>
    <t>ステップ１：検索条件が複数なのでＤＳＵＭとしての検索条件を</t>
  </si>
  <si>
    <t>Ｆ１１：Ｇ１２に作る</t>
  </si>
  <si>
    <t>ステップ２：表示したいセル（Ｇ２７）をクリックして関数の挿入で</t>
  </si>
  <si>
    <t>ＤＳＵＭを選択し、ＤＳＵＭ関数の引数ダイアログでＤａｔａｂａｓｅ</t>
  </si>
  <si>
    <t>欄にＡ９：Ｄ２４を指定して、フィールド欄にＤ９又は４と入力する</t>
  </si>
  <si>
    <t>Ｃｒｉｔｅｒｉａ欄にはステップ１で作ったＦ１１：Ｇ１２を指定してＯＫ</t>
  </si>
  <si>
    <t>数式＝DSUM(A9:D24,4,F15:G17)</t>
  </si>
  <si>
    <t>数式=DSUM(A9:D24,D9,F11:G12)</t>
  </si>
  <si>
    <t>ステップ１：検索条件を適当な箇所（Ｆ１５：Ｇ１７）に作る</t>
  </si>
  <si>
    <t>ステップ２：表示したいセル（Ｇ５２）をクリックして関数の挿入でＤＳＵＭを選</t>
  </si>
  <si>
    <t>択してＤＳＵＭ関数の引数ダイアログでＤａｔａｂａｓｅ欄にＡ９：Ｄ２４を指定して</t>
  </si>
  <si>
    <t>フィールド欄にＤ９又は４と入力し、Ｃｒｉｔｅｒｉａ欄にステップ１で作った</t>
  </si>
  <si>
    <t>Ｆ１５：Ｇ１７を指定してＯＫをクリックする</t>
  </si>
  <si>
    <t>ステップ１：Ｄａｔａｂａｓｅ欄には１１月２０日、１２月６日が無いので仮の</t>
  </si>
  <si>
    <t>　計算の為日付換算（シリアル値に）</t>
  </si>
  <si>
    <t>セルの表示形式を数値に設定しておく、次に仮の検索条件の</t>
  </si>
  <si>
    <t>クリックして数式バー上の40137の前に&gt;=を付加える</t>
  </si>
  <si>
    <t>※　日付が～以上～以下となるので、&gt;=、&lt;=を使用出来る様にシリアル値を使う</t>
  </si>
  <si>
    <t>検索条件をＨ80：Ｉ81に作る</t>
  </si>
  <si>
    <t>条件をＨ８3：Ｉ８４に作る・・・以下にその手順</t>
  </si>
  <si>
    <t>先ず、シリアル値表示するＨ84：Ｉ84セルを選択して</t>
  </si>
  <si>
    <t>Ｈ81：Ｉ81をコピーしてＨ84：Ｉ84に貼り付ける、（日付が数値になる）次にＨ84セルを</t>
  </si>
  <si>
    <t>同様にＩ84セルにも&lt;=を付加える</t>
  </si>
  <si>
    <t>（表示形式を数値に設定しておいて、数式を『="&gt;="&amp;H81』入力しても可）</t>
  </si>
  <si>
    <t xml:space="preserve">    数式  ="&gt;="&amp;H81</t>
  </si>
  <si>
    <t>ステップ２：表示したいセル（Ｈ９５）をクリックして関数の挿入でＤＳＵＭを選</t>
  </si>
  <si>
    <t>Ｈ８３：Ｉ８４を指定してＯＫをクリックする</t>
  </si>
  <si>
    <t>１１月２０日～１２月6日迄の経費金額の合計</t>
  </si>
  <si>
    <t>ステップ２：表示形式をシリアル値に設定した正規の検索</t>
  </si>
  <si>
    <t>=DSUM(A9:D24,4,H83:I84)</t>
  </si>
  <si>
    <t>数式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</si>
</sst>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name val="ＭＳ Ｐゴシック"/>
      <family val="3"/>
    </font>
    <font>
      <sz val="11"/>
      <color indexed="16"/>
      <name val="ＭＳ Ｐゴシック"/>
      <family val="3"/>
    </font>
    <font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6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5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6" fontId="0" fillId="3" borderId="1" xfId="18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6" fontId="0" fillId="3" borderId="1" xfId="18" applyFont="1" applyFill="1" applyBorder="1" applyAlignment="1" quotePrefix="1">
      <alignment vertical="center"/>
    </xf>
    <xf numFmtId="6" fontId="0" fillId="4" borderId="0" xfId="18" applyFont="1" applyFill="1" applyBorder="1" applyAlignment="1" quotePrefix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34</xdr:row>
      <xdr:rowOff>57150</xdr:rowOff>
    </xdr:from>
    <xdr:to>
      <xdr:col>8</xdr:col>
      <xdr:colOff>142875</xdr:colOff>
      <xdr:row>49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864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400050</xdr:colOff>
      <xdr:row>34</xdr:row>
      <xdr:rowOff>95250</xdr:rowOff>
    </xdr:from>
    <xdr:to>
      <xdr:col>3</xdr:col>
      <xdr:colOff>152400</xdr:colOff>
      <xdr:row>35</xdr:row>
      <xdr:rowOff>104775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085850" y="5924550"/>
          <a:ext cx="733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57150</xdr:colOff>
      <xdr:row>58</xdr:row>
      <xdr:rowOff>95250</xdr:rowOff>
    </xdr:from>
    <xdr:to>
      <xdr:col>8</xdr:col>
      <xdr:colOff>180975</xdr:colOff>
      <xdr:row>73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0393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476250</xdr:colOff>
      <xdr:row>58</xdr:row>
      <xdr:rowOff>152400</xdr:rowOff>
    </xdr:from>
    <xdr:to>
      <xdr:col>3</xdr:col>
      <xdr:colOff>219075</xdr:colOff>
      <xdr:row>59</xdr:row>
      <xdr:rowOff>161925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62050" y="10096500"/>
          <a:ext cx="723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73">
      <selection activeCell="M95" sqref="M95"/>
    </sheetView>
  </sheetViews>
  <sheetFormatPr defaultColWidth="9.00390625" defaultRowHeight="13.5"/>
  <cols>
    <col min="2" max="2" width="6.625" style="0" customWidth="1"/>
    <col min="3" max="3" width="6.25390625" style="0" customWidth="1"/>
    <col min="4" max="4" width="6.625" style="0" customWidth="1"/>
    <col min="5" max="5" width="1.4921875" style="0" customWidth="1"/>
    <col min="6" max="6" width="9.50390625" style="0" customWidth="1"/>
    <col min="9" max="9" width="9.25390625" style="0" bestFit="1" customWidth="1"/>
    <col min="11" max="11" width="2.875" style="0" customWidth="1"/>
  </cols>
  <sheetData>
    <row r="1" ht="13.5">
      <c r="A1" s="2" t="s">
        <v>0</v>
      </c>
    </row>
    <row r="2" spans="1:2" ht="13.5">
      <c r="A2" s="2" t="s">
        <v>20</v>
      </c>
      <c r="B2" s="1"/>
    </row>
    <row r="3" spans="1:2" ht="13.5">
      <c r="A3" s="2" t="s">
        <v>29</v>
      </c>
      <c r="B3" s="1"/>
    </row>
    <row r="4" spans="1:2" ht="13.5">
      <c r="A4" s="2"/>
      <c r="B4" s="1"/>
    </row>
    <row r="5" spans="1:2" ht="13.5">
      <c r="A5" s="11" t="s">
        <v>27</v>
      </c>
      <c r="B5" s="1"/>
    </row>
    <row r="6" spans="1:2" ht="13.5">
      <c r="A6" s="11" t="s">
        <v>28</v>
      </c>
      <c r="B6" s="1"/>
    </row>
    <row r="8" spans="1:6" ht="13.5">
      <c r="A8" s="2" t="s">
        <v>1</v>
      </c>
      <c r="F8" s="6" t="s">
        <v>15</v>
      </c>
    </row>
    <row r="9" spans="1:6" ht="13.5">
      <c r="A9" s="13" t="s">
        <v>5</v>
      </c>
      <c r="B9" s="13" t="s">
        <v>6</v>
      </c>
      <c r="C9" s="13" t="s">
        <v>7</v>
      </c>
      <c r="D9" s="13" t="s">
        <v>8</v>
      </c>
      <c r="F9" s="6" t="s">
        <v>16</v>
      </c>
    </row>
    <row r="10" spans="1:7" ht="13.5">
      <c r="A10" s="3">
        <v>40128</v>
      </c>
      <c r="B10" s="4" t="s">
        <v>9</v>
      </c>
      <c r="C10" s="4" t="s">
        <v>10</v>
      </c>
      <c r="D10" s="5">
        <v>1200</v>
      </c>
      <c r="F10" s="2" t="s">
        <v>2</v>
      </c>
      <c r="G10" t="s">
        <v>3</v>
      </c>
    </row>
    <row r="11" spans="1:7" ht="13.5">
      <c r="A11" s="3">
        <v>40130</v>
      </c>
      <c r="B11" s="4" t="s">
        <v>13</v>
      </c>
      <c r="C11" s="4" t="s">
        <v>14</v>
      </c>
      <c r="D11" s="5">
        <v>3500</v>
      </c>
      <c r="F11" s="13" t="s">
        <v>6</v>
      </c>
      <c r="G11" s="13" t="s">
        <v>7</v>
      </c>
    </row>
    <row r="12" spans="1:7" ht="13.5">
      <c r="A12" s="3">
        <v>40132</v>
      </c>
      <c r="B12" s="4" t="s">
        <v>11</v>
      </c>
      <c r="C12" s="4" t="s">
        <v>10</v>
      </c>
      <c r="D12" s="5">
        <v>2000</v>
      </c>
      <c r="F12" s="4" t="s">
        <v>11</v>
      </c>
      <c r="G12" s="4" t="s">
        <v>12</v>
      </c>
    </row>
    <row r="13" spans="1:4" ht="13.5">
      <c r="A13" s="3">
        <v>40135</v>
      </c>
      <c r="B13" s="4" t="s">
        <v>11</v>
      </c>
      <c r="C13" s="4" t="s">
        <v>12</v>
      </c>
      <c r="D13" s="5">
        <v>1850</v>
      </c>
    </row>
    <row r="14" spans="1:7" ht="13.5">
      <c r="A14" s="3">
        <v>40139</v>
      </c>
      <c r="B14" s="4" t="s">
        <v>11</v>
      </c>
      <c r="C14" s="4" t="s">
        <v>14</v>
      </c>
      <c r="D14" s="5">
        <v>580</v>
      </c>
      <c r="F14" s="2" t="s">
        <v>2</v>
      </c>
      <c r="G14" t="s">
        <v>4</v>
      </c>
    </row>
    <row r="15" spans="1:7" ht="13.5">
      <c r="A15" s="3">
        <v>40141</v>
      </c>
      <c r="B15" s="4" t="s">
        <v>11</v>
      </c>
      <c r="C15" s="4" t="s">
        <v>12</v>
      </c>
      <c r="D15" s="5">
        <v>640</v>
      </c>
      <c r="F15" s="13" t="s">
        <v>6</v>
      </c>
      <c r="G15" s="13" t="s">
        <v>7</v>
      </c>
    </row>
    <row r="16" spans="1:7" ht="13.5">
      <c r="A16" s="3">
        <v>40143</v>
      </c>
      <c r="B16" s="4" t="s">
        <v>9</v>
      </c>
      <c r="C16" s="4" t="s">
        <v>10</v>
      </c>
      <c r="D16" s="5">
        <v>1600</v>
      </c>
      <c r="F16" s="4" t="s">
        <v>11</v>
      </c>
      <c r="G16" s="4"/>
    </row>
    <row r="17" spans="1:7" ht="13.5">
      <c r="A17" s="3">
        <v>40145</v>
      </c>
      <c r="B17" s="4" t="s">
        <v>11</v>
      </c>
      <c r="C17" s="4" t="s">
        <v>12</v>
      </c>
      <c r="D17" s="5">
        <v>980</v>
      </c>
      <c r="G17" s="4" t="s">
        <v>12</v>
      </c>
    </row>
    <row r="18" spans="1:4" ht="13.5">
      <c r="A18" s="3">
        <v>40148</v>
      </c>
      <c r="B18" s="4" t="s">
        <v>19</v>
      </c>
      <c r="C18" s="4" t="s">
        <v>12</v>
      </c>
      <c r="D18" s="5">
        <v>2500</v>
      </c>
    </row>
    <row r="19" spans="1:4" ht="13.5">
      <c r="A19" s="3">
        <v>40151</v>
      </c>
      <c r="B19" s="4" t="s">
        <v>9</v>
      </c>
      <c r="C19" s="4" t="s">
        <v>14</v>
      </c>
      <c r="D19" s="5">
        <v>2100</v>
      </c>
    </row>
    <row r="20" spans="1:4" ht="13.5">
      <c r="A20" s="3">
        <v>40152</v>
      </c>
      <c r="B20" s="4" t="s">
        <v>11</v>
      </c>
      <c r="C20" s="4" t="s">
        <v>10</v>
      </c>
      <c r="D20" s="5">
        <v>4600</v>
      </c>
    </row>
    <row r="21" spans="1:4" ht="13.5">
      <c r="A21" s="3">
        <v>40154</v>
      </c>
      <c r="B21" s="4" t="s">
        <v>9</v>
      </c>
      <c r="C21" s="4" t="s">
        <v>10</v>
      </c>
      <c r="D21" s="5">
        <v>720</v>
      </c>
    </row>
    <row r="22" spans="1:4" ht="13.5">
      <c r="A22" s="3">
        <v>40155</v>
      </c>
      <c r="B22" s="4" t="s">
        <v>11</v>
      </c>
      <c r="C22" s="4" t="s">
        <v>14</v>
      </c>
      <c r="D22" s="5">
        <v>1600</v>
      </c>
    </row>
    <row r="23" spans="1:4" ht="13.5">
      <c r="A23" s="3">
        <v>40156</v>
      </c>
      <c r="B23" s="4" t="s">
        <v>11</v>
      </c>
      <c r="C23" s="4" t="s">
        <v>12</v>
      </c>
      <c r="D23" s="5">
        <v>6200</v>
      </c>
    </row>
    <row r="24" spans="1:4" ht="13.5">
      <c r="A24" s="3">
        <v>40157</v>
      </c>
      <c r="B24" s="4" t="s">
        <v>19</v>
      </c>
      <c r="C24" s="4" t="s">
        <v>14</v>
      </c>
      <c r="D24" s="5">
        <v>4500</v>
      </c>
    </row>
    <row r="26" ht="13.5">
      <c r="A26" s="11" t="s">
        <v>30</v>
      </c>
    </row>
    <row r="27" spans="4:7" ht="13.5">
      <c r="D27" s="6" t="s">
        <v>17</v>
      </c>
      <c r="F27" s="13" t="s">
        <v>8</v>
      </c>
      <c r="G27" s="12">
        <f>DSUM(A9:D24,4,F11:G12)</f>
        <v>9670</v>
      </c>
    </row>
    <row r="28" spans="4:7" ht="13.5">
      <c r="D28" s="16" t="s">
        <v>39</v>
      </c>
      <c r="G28" s="16"/>
    </row>
    <row r="29" spans="1:6" ht="13.5">
      <c r="A29" t="s">
        <v>32</v>
      </c>
      <c r="D29" s="6"/>
      <c r="F29" s="15"/>
    </row>
    <row r="30" spans="1:6" ht="13.5">
      <c r="A30" t="s">
        <v>33</v>
      </c>
      <c r="D30" s="6"/>
      <c r="F30" s="15"/>
    </row>
    <row r="31" spans="1:6" ht="13.5">
      <c r="A31" t="s">
        <v>34</v>
      </c>
      <c r="D31" s="6"/>
      <c r="F31" s="15"/>
    </row>
    <row r="32" spans="1:6" ht="13.5">
      <c r="A32" t="s">
        <v>35</v>
      </c>
      <c r="D32" s="6"/>
      <c r="F32" s="15"/>
    </row>
    <row r="33" spans="1:6" ht="13.5">
      <c r="A33" t="s">
        <v>36</v>
      </c>
      <c r="D33" s="6"/>
      <c r="F33" s="15"/>
    </row>
    <row r="34" spans="1:6" ht="13.5">
      <c r="A34" t="s">
        <v>37</v>
      </c>
      <c r="D34" s="6"/>
      <c r="F34" s="15"/>
    </row>
    <row r="35" spans="4:6" ht="13.5">
      <c r="D35" s="6"/>
      <c r="F35" s="15"/>
    </row>
    <row r="36" spans="4:6" ht="13.5">
      <c r="D36" s="6"/>
      <c r="F36" s="15"/>
    </row>
    <row r="37" spans="4:6" ht="13.5">
      <c r="D37" s="6"/>
      <c r="F37" s="15"/>
    </row>
    <row r="38" spans="4:6" ht="13.5">
      <c r="D38" s="6"/>
      <c r="F38" s="15"/>
    </row>
    <row r="39" spans="4:6" ht="13.5">
      <c r="D39" s="6"/>
      <c r="F39" s="15"/>
    </row>
    <row r="40" spans="4:6" ht="13.5">
      <c r="D40" s="6"/>
      <c r="F40" s="15"/>
    </row>
    <row r="41" spans="4:6" ht="13.5">
      <c r="D41" s="6"/>
      <c r="F41" s="15"/>
    </row>
    <row r="42" spans="4:6" ht="13.5">
      <c r="D42" s="6"/>
      <c r="F42" s="15"/>
    </row>
    <row r="43" spans="4:6" ht="13.5">
      <c r="D43" s="6"/>
      <c r="F43" s="15"/>
    </row>
    <row r="44" spans="4:6" ht="13.5">
      <c r="D44" s="6"/>
      <c r="F44" s="15"/>
    </row>
    <row r="45" spans="4:6" ht="13.5">
      <c r="D45" s="6"/>
      <c r="F45" s="15"/>
    </row>
    <row r="46" spans="4:6" ht="13.5">
      <c r="D46" s="6"/>
      <c r="F46" s="15"/>
    </row>
    <row r="47" spans="4:6" ht="13.5">
      <c r="D47" s="6"/>
      <c r="F47" s="15"/>
    </row>
    <row r="48" spans="4:6" ht="13.5">
      <c r="D48" s="6"/>
      <c r="F48" s="15"/>
    </row>
    <row r="49" spans="4:6" ht="13.5">
      <c r="D49" s="6"/>
      <c r="F49" s="15"/>
    </row>
    <row r="51" ht="13.5">
      <c r="A51" s="11" t="s">
        <v>31</v>
      </c>
    </row>
    <row r="52" spans="4:7" ht="13.5">
      <c r="D52" s="6" t="s">
        <v>18</v>
      </c>
      <c r="F52" s="13" t="s">
        <v>8</v>
      </c>
      <c r="G52" s="14">
        <f>DSUM(A9:D24,D9,F15:G17)</f>
        <v>20950</v>
      </c>
    </row>
    <row r="53" ht="13.5">
      <c r="D53" t="s">
        <v>38</v>
      </c>
    </row>
    <row r="54" spans="1:5" ht="13.5">
      <c r="A54" t="s">
        <v>40</v>
      </c>
      <c r="E54" s="7"/>
    </row>
    <row r="55" spans="1:12" ht="13.5">
      <c r="A55" t="s">
        <v>41</v>
      </c>
      <c r="L55" s="7"/>
    </row>
    <row r="56" ht="13.5">
      <c r="A56" t="s">
        <v>42</v>
      </c>
    </row>
    <row r="57" ht="13.5">
      <c r="A57" t="s">
        <v>43</v>
      </c>
    </row>
    <row r="58" ht="13.5">
      <c r="A58" t="s">
        <v>44</v>
      </c>
    </row>
    <row r="76" ht="13.5">
      <c r="A76" s="11" t="s">
        <v>59</v>
      </c>
    </row>
    <row r="77" ht="13.5">
      <c r="A77" t="s">
        <v>49</v>
      </c>
    </row>
    <row r="79" ht="13.5">
      <c r="A79" t="s">
        <v>45</v>
      </c>
    </row>
    <row r="80" spans="1:9" ht="13.5">
      <c r="A80" t="s">
        <v>50</v>
      </c>
      <c r="H80" s="8" t="s">
        <v>21</v>
      </c>
      <c r="I80" s="8" t="s">
        <v>22</v>
      </c>
    </row>
    <row r="81" spans="1:9" ht="13.5">
      <c r="A81" t="s">
        <v>60</v>
      </c>
      <c r="H81" s="3">
        <v>40137</v>
      </c>
      <c r="I81" s="3">
        <v>40153</v>
      </c>
    </row>
    <row r="82" spans="1:7" ht="13.5">
      <c r="A82" t="s">
        <v>51</v>
      </c>
      <c r="G82" s="6" t="s">
        <v>46</v>
      </c>
    </row>
    <row r="83" spans="1:9" ht="13.5">
      <c r="A83" t="s">
        <v>52</v>
      </c>
      <c r="F83" s="2"/>
      <c r="H83" s="8" t="s">
        <v>23</v>
      </c>
      <c r="I83" s="8" t="s">
        <v>23</v>
      </c>
    </row>
    <row r="84" spans="1:9" ht="13.5">
      <c r="A84" t="s">
        <v>47</v>
      </c>
      <c r="H84" s="9" t="s">
        <v>24</v>
      </c>
      <c r="I84" s="9" t="s">
        <v>25</v>
      </c>
    </row>
    <row r="85" spans="1:7" ht="13.5">
      <c r="A85" t="s">
        <v>53</v>
      </c>
      <c r="G85" s="6"/>
    </row>
    <row r="86" ht="13.5">
      <c r="A86" t="s">
        <v>48</v>
      </c>
    </row>
    <row r="87" ht="13.5">
      <c r="A87" t="s">
        <v>54</v>
      </c>
    </row>
    <row r="88" ht="13.5">
      <c r="A88" t="s">
        <v>55</v>
      </c>
    </row>
    <row r="89" spans="8:9" ht="13.5">
      <c r="H89" s="10" t="str">
        <f>"&gt;="&amp;H81</f>
        <v>&gt;=40137</v>
      </c>
      <c r="I89" s="10" t="str">
        <f>"&lt;="&amp;I81</f>
        <v>&lt;=40153</v>
      </c>
    </row>
    <row r="90" ht="13.5">
      <c r="G90" t="s">
        <v>56</v>
      </c>
    </row>
    <row r="91" ht="13.5">
      <c r="A91" t="s">
        <v>57</v>
      </c>
    </row>
    <row r="92" ht="13.5">
      <c r="A92" t="s">
        <v>42</v>
      </c>
    </row>
    <row r="93" ht="13.5">
      <c r="A93" t="s">
        <v>43</v>
      </c>
    </row>
    <row r="94" ht="13.5">
      <c r="A94" t="s">
        <v>58</v>
      </c>
    </row>
    <row r="95" spans="7:8" ht="13.5">
      <c r="G95" s="8" t="s">
        <v>26</v>
      </c>
      <c r="H95" s="17">
        <f>DSUM(A9:D24,4,H83:I84)</f>
        <v>13000</v>
      </c>
    </row>
    <row r="96" spans="6:7" ht="13.5">
      <c r="F96" s="19" t="s">
        <v>62</v>
      </c>
      <c r="G96" s="18" t="s">
        <v>61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2009-07-26T21:45:34Z</dcterms:created>
  <dcterms:modified xsi:type="dcterms:W3CDTF">2009-08-05T04:02:34Z</dcterms:modified>
  <cp:category/>
  <cp:version/>
  <cp:contentType/>
  <cp:contentStatus/>
</cp:coreProperties>
</file>