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5"/>
  </bookViews>
  <sheets>
    <sheet name="デビル" sheetId="1" r:id="rId1"/>
    <sheet name="ボス" sheetId="2" r:id="rId2"/>
    <sheet name="アラブ" sheetId="3" r:id="rId3"/>
    <sheet name="サネ" sheetId="4" r:id="rId4"/>
    <sheet name="マット" sheetId="5" r:id="rId5"/>
    <sheet name="大下" sheetId="6" r:id="rId6"/>
  </sheets>
  <definedNames/>
  <calcPr fullCalcOnLoad="1"/>
</workbook>
</file>

<file path=xl/sharedStrings.xml><?xml version="1.0" encoding="utf-8"?>
<sst xmlns="http://schemas.openxmlformats.org/spreadsheetml/2006/main" count="463" uniqueCount="275">
  <si>
    <t>馬名</t>
  </si>
  <si>
    <t>父　</t>
  </si>
  <si>
    <t>母</t>
  </si>
  <si>
    <t>性別</t>
  </si>
  <si>
    <t>所属</t>
  </si>
  <si>
    <t>厩舎</t>
  </si>
  <si>
    <t>ポイント</t>
  </si>
  <si>
    <t>成績</t>
  </si>
  <si>
    <t>シーキングザウェイ</t>
  </si>
  <si>
    <t>Seeking the Gold</t>
  </si>
  <si>
    <t>Ingot Way</t>
  </si>
  <si>
    <t>牡</t>
  </si>
  <si>
    <t>西</t>
  </si>
  <si>
    <t>中竹</t>
  </si>
  <si>
    <t>0-0-0-1</t>
  </si>
  <si>
    <t>クロフネ</t>
  </si>
  <si>
    <t>French Deputy</t>
  </si>
  <si>
    <t>Blue Avenue</t>
  </si>
  <si>
    <t>松田国</t>
  </si>
  <si>
    <t>グロリアスバラッド</t>
  </si>
  <si>
    <t>ｷﾝｸﾞﾏﾝﾎﾞ</t>
  </si>
  <si>
    <t>ﾏﾌﾟﾃｨｯﾄｼﾞｮﾘｨ</t>
  </si>
  <si>
    <t>牝</t>
  </si>
  <si>
    <t>白井</t>
  </si>
  <si>
    <t>0-0-0-0</t>
  </si>
  <si>
    <t>コンプリカーター</t>
  </si>
  <si>
    <t>ﾐｽﾀｰﾌﾟﾛｽﾍﾟｸﾀｰ</t>
  </si>
  <si>
    <t>ｵｰﾙｱﾊﾞｳﾄｽﾀｲﾙ</t>
  </si>
  <si>
    <t>太宰</t>
  </si>
  <si>
    <t>トラストファイヤー</t>
  </si>
  <si>
    <t>ｻﾝﾃﾞｰｻｲﾚﾝｽ</t>
  </si>
  <si>
    <t>ｲｰｼﾞｰﾑｰﾋﾞﾝｸﾞ</t>
  </si>
  <si>
    <t>東</t>
  </si>
  <si>
    <t>河野</t>
  </si>
  <si>
    <t>プレッジマイワード</t>
  </si>
  <si>
    <t>ﾂｲﾝｸﾙﾌﾞﾗｲﾄﾞ</t>
  </si>
  <si>
    <t>沖</t>
  </si>
  <si>
    <t>ﾌｫｰﾃｨｰﾅｲﾅｰ</t>
  </si>
  <si>
    <t>ｵｰﾙｻﾞｲﾔｰｽﾞ</t>
  </si>
  <si>
    <t>フローラルグリーン</t>
  </si>
  <si>
    <t>ﾌﾛｰﾗﾙﾏｼﾞｯｸ</t>
  </si>
  <si>
    <t>音無</t>
  </si>
  <si>
    <t>イソノキセキ</t>
  </si>
  <si>
    <t>ﾌｼﾞｷｾｷ</t>
  </si>
  <si>
    <t>ｲｿﾉﾙｰﾌﾞﾙ</t>
  </si>
  <si>
    <t>清水</t>
  </si>
  <si>
    <t>0-1-0-3</t>
  </si>
  <si>
    <t>ツルマルヒガシダケ</t>
  </si>
  <si>
    <t>ﾀﾞﾝｽｲﾝｻﾞﾀﾞｰｸ</t>
  </si>
  <si>
    <t>ﾁｪﾘｰｺｳﾏﾝ</t>
  </si>
  <si>
    <t>石坂</t>
  </si>
  <si>
    <t>ポイント</t>
  </si>
  <si>
    <t>スペランツァ</t>
  </si>
  <si>
    <t>ｻﾝﾃﾞｰｻｲﾚﾝｽ</t>
  </si>
  <si>
    <t>ﾌｼﾞｬﾌﾞ</t>
  </si>
  <si>
    <t>山内</t>
  </si>
  <si>
    <t>マイネルヘネシー</t>
  </si>
  <si>
    <t>Hennessy</t>
  </si>
  <si>
    <t>A Gal for Gordo</t>
  </si>
  <si>
    <t>稲葉</t>
  </si>
  <si>
    <t>ツルマルボーイ</t>
  </si>
  <si>
    <t>ﾂﾙﾏﾙｶﾞｰﾙ</t>
  </si>
  <si>
    <t>橋口</t>
  </si>
  <si>
    <t>ミスキャスト</t>
  </si>
  <si>
    <t>ﾉｰｽﾌﾗｲﾄ</t>
  </si>
  <si>
    <t>加藤</t>
  </si>
  <si>
    <t>リブロードキャスト</t>
  </si>
  <si>
    <t>ﾌﾞﾗｲｱﾝｽﾞﾀｲﾑ</t>
  </si>
  <si>
    <t>ﾛｼﾞｰﾀ</t>
  </si>
  <si>
    <t>山本正</t>
  </si>
  <si>
    <t>プラチナキャスト</t>
  </si>
  <si>
    <t>ﾃｨﾝﾊﾞｰｶﾝﾄﾘｰ</t>
  </si>
  <si>
    <t>ﾌﾟﾗｲﾑｽﾃｰｼﾞ</t>
  </si>
  <si>
    <t>伊藤雄</t>
  </si>
  <si>
    <t>0-0-0-0</t>
  </si>
  <si>
    <t>ベストオブジュリー</t>
  </si>
  <si>
    <t>ﾌｼﾞｷｾｷ</t>
  </si>
  <si>
    <t>ｱｼﾞﾃｰｼｮﾝ</t>
  </si>
  <si>
    <t>本郷</t>
  </si>
  <si>
    <t>コウエイスター</t>
  </si>
  <si>
    <t>ｼﾞｪｲﾄﾞﾛﾊﾞﾘｰ</t>
  </si>
  <si>
    <t>ﾀﾞﾝﾂﾋﾞｭｰﾃｨ</t>
  </si>
  <si>
    <t>0-0-0-3</t>
  </si>
  <si>
    <t>ヤマニンリーウェイ</t>
  </si>
  <si>
    <t>ﾄﾆｰﾋﾞﾝ</t>
  </si>
  <si>
    <t>ﾃｨﾌｧﾆｰﾗｽ</t>
  </si>
  <si>
    <t>浅見</t>
  </si>
  <si>
    <t>ヤマニンルシダ</t>
  </si>
  <si>
    <t>ﾔﾏﾆﾝｾﾞﾌｧｰ</t>
  </si>
  <si>
    <t>ﾔﾏﾆﾝｼｬﾚｰﾄﾞ</t>
  </si>
  <si>
    <t>0-0-0-2</t>
  </si>
  <si>
    <t>ポイント</t>
  </si>
  <si>
    <t>アドマイヤセレクト</t>
  </si>
  <si>
    <t>ｻﾝﾃﾞｰｻｲﾚﾝｽ</t>
  </si>
  <si>
    <t>ﾌｧﾃﾞｯﾀ</t>
  </si>
  <si>
    <t>橋田</t>
  </si>
  <si>
    <t>サザンフィッシュ</t>
  </si>
  <si>
    <t>ﾀﾋﾁｱﾝﾌﾞﾘｰｽﾞ</t>
  </si>
  <si>
    <t>松田博</t>
  </si>
  <si>
    <t>Seeking the Gold</t>
  </si>
  <si>
    <t>Bold Windy</t>
  </si>
  <si>
    <t>コイントス</t>
  </si>
  <si>
    <t>ｻﾝﾃﾞｰｻｲﾚﾝｽ</t>
  </si>
  <si>
    <t>ﾚﾄｽ</t>
  </si>
  <si>
    <t>藤沢</t>
  </si>
  <si>
    <t>Southern Halo</t>
  </si>
  <si>
    <t>Fiery Summer</t>
  </si>
  <si>
    <t>ダイタクバートラム</t>
  </si>
  <si>
    <t>ﾀﾞﾝｽｲﾝｻﾞﾀﾞｰｸ</t>
  </si>
  <si>
    <t>ｽﾌﾟﾘﾝｸﾞﾈｳﾞｧｰ</t>
  </si>
  <si>
    <t>マックスブライアン</t>
  </si>
  <si>
    <t>ﾌﾞﾗｲｱﾝｽﾞﾀｲﾑ</t>
  </si>
  <si>
    <t>ﾏｯｸｽﾛｾﾞ</t>
  </si>
  <si>
    <t>ｼｰｷﾝｸﾞｻﾞｺﾞｰﾙﾄﾞ</t>
  </si>
  <si>
    <t>ｵｸﾄﾆｱ</t>
  </si>
  <si>
    <t>ターフエステート</t>
  </si>
  <si>
    <t>ﾅﾘﾀﾌﾞﾗｲｱﾝ</t>
  </si>
  <si>
    <t>ﾅｶﾞﾗﾌﾗｯｼｭ</t>
  </si>
  <si>
    <t>瀬戸口</t>
  </si>
  <si>
    <t>ショウグンエックス</t>
  </si>
  <si>
    <t>ﾌｫｰﾃｨｰﾅｲﾅｰ</t>
  </si>
  <si>
    <t>ｱｲｵｰﾕｰ</t>
  </si>
  <si>
    <t>高松</t>
  </si>
  <si>
    <t>0-1-0-0</t>
  </si>
  <si>
    <t>ポイント</t>
  </si>
  <si>
    <t>パシオンノーブル</t>
  </si>
  <si>
    <t>ｻﾝﾃﾞｰｻｲﾚﾝｽ</t>
  </si>
  <si>
    <t>ｺｺﾊﾟｼｵﾝ</t>
  </si>
  <si>
    <t>中野隆</t>
  </si>
  <si>
    <t>2-0-0-2</t>
  </si>
  <si>
    <t>マイネルカーネギー</t>
  </si>
  <si>
    <t>ｶｰﾈｷﾞｰ</t>
  </si>
  <si>
    <t>ﾗｽﾄｶﾏｰ</t>
  </si>
  <si>
    <t>マイネルザトペック</t>
  </si>
  <si>
    <t>ﾒｼﾞﾛﾗｲｱﾝ</t>
  </si>
  <si>
    <t>ｹｲﾛｰﾏﾝ</t>
  </si>
  <si>
    <t>堀井</t>
  </si>
  <si>
    <t>シャワーパーティー</t>
  </si>
  <si>
    <t>ｱﾝﾌｨﾆｲ</t>
  </si>
  <si>
    <t>マイネルコンシャス</t>
  </si>
  <si>
    <t>ｺﾏﾝﾀﾞｰｲﾝﾁｰﾌ</t>
  </si>
  <si>
    <t>ｸﾞﾚｲﾐｽﾁｰﾌ</t>
  </si>
  <si>
    <t>ﾄﾘﾌﾟﾙﾜｳ</t>
  </si>
  <si>
    <t>ヒドゥンヴァレイ</t>
  </si>
  <si>
    <t>ｼﾞｪｲﾄﾞﾛﾊﾞﾘｰ</t>
  </si>
  <si>
    <t>ﾍﾞｺﾞﾆｱ</t>
  </si>
  <si>
    <t>0-0-0-2</t>
  </si>
  <si>
    <t>アレキサンダーリキ</t>
  </si>
  <si>
    <t>ﾀﾞﾝｽｲﾝｻﾞﾀﾞｰｸ</t>
  </si>
  <si>
    <t>ﾊｯﾋﾟｰﾜｰﾙﾄﾞ</t>
  </si>
  <si>
    <t>相沢</t>
  </si>
  <si>
    <t>エイシンスタンリー</t>
  </si>
  <si>
    <t>Silver Hawk</t>
  </si>
  <si>
    <t>Pecan Bayon</t>
  </si>
  <si>
    <t>野元</t>
  </si>
  <si>
    <t>1-0-0-2</t>
  </si>
  <si>
    <t>サザンクルセイド</t>
  </si>
  <si>
    <t>Southern Halo</t>
  </si>
  <si>
    <t>Canta's Crusade</t>
  </si>
  <si>
    <t>手塚</t>
  </si>
  <si>
    <t>ポイント</t>
  </si>
  <si>
    <t>シノグラフィー</t>
  </si>
  <si>
    <t>ｻﾝﾃﾞｰｻｲﾚﾝｽ</t>
  </si>
  <si>
    <t>ｴｲﾌﾟﾘﾙｿﾈｯﾄ</t>
  </si>
  <si>
    <t>アルメナーラ</t>
  </si>
  <si>
    <t>ﾀﾞﾎﾞﾅｱﾝﾋﾞｼｮﾝ</t>
  </si>
  <si>
    <t>ダイワルビアーノ</t>
  </si>
  <si>
    <t>Rubiano</t>
  </si>
  <si>
    <t>Rhumba Rage</t>
  </si>
  <si>
    <t>増沢</t>
  </si>
  <si>
    <t>ﾌﾞﾗｲｱﾝｽﾞﾀｲﾑ</t>
  </si>
  <si>
    <t>ﾉﾝﾀﾞﾑｰﾙ</t>
  </si>
  <si>
    <t>ﾃﾞｨｽﾀﾝﾄ</t>
  </si>
  <si>
    <t>ﾃｨﾝﾊﾞｰｶﾝﾄﾘｰ</t>
  </si>
  <si>
    <t>ﾌﾟﾘﾝｾｽﾄﾘｽﾃ</t>
  </si>
  <si>
    <t>ﾌｫｰﾃｨｰﾅｲﾅｰ</t>
  </si>
  <si>
    <t>ｻﾝﾄﾞﾋﾟｱﾘｽ</t>
  </si>
  <si>
    <t>ﾅﾘﾀﾌﾞﾗｲｱﾝ</t>
  </si>
  <si>
    <t>ｴﾙｶｰｻﾘﾊﾞｰ</t>
  </si>
  <si>
    <t>アサクサマーカス</t>
  </si>
  <si>
    <t>ｼﾞｪｲﾄﾞﾛﾊﾞﾘｰ</t>
  </si>
  <si>
    <t>ﾀﾞｲﾅﾌｪｻﾞｰ</t>
  </si>
  <si>
    <t>松山</t>
  </si>
  <si>
    <t>フリーエントリー</t>
  </si>
  <si>
    <t>Fly So Free</t>
  </si>
  <si>
    <t>Dubiously</t>
  </si>
  <si>
    <t>ポイント</t>
  </si>
  <si>
    <t>モニュメンタル</t>
  </si>
  <si>
    <t>ｻﾝﾃﾞｰｻｲﾚﾝｽ</t>
  </si>
  <si>
    <t>ｽﾀｰﾓｲﾗ</t>
  </si>
  <si>
    <t>加藤敬</t>
  </si>
  <si>
    <t>ヴェルデマーレ</t>
  </si>
  <si>
    <t>ｸﾞﾘｰﾝﾎﾟｰﾗ</t>
  </si>
  <si>
    <t>池江</t>
  </si>
  <si>
    <t>ファンドリマヤサン</t>
  </si>
  <si>
    <t>ﾌﾞﾗｲｱﾝｽﾞﾀｲﾑ</t>
  </si>
  <si>
    <t>ﾊﾞﾙﾁｯｸﾁﾙ</t>
  </si>
  <si>
    <t>南井</t>
  </si>
  <si>
    <t>0-1-1-1</t>
  </si>
  <si>
    <t>ホッコーダグラス</t>
  </si>
  <si>
    <t>ﾌﾞﾗｲｱﾝｽﾞﾀｲﾑ</t>
  </si>
  <si>
    <t>ﾘｱﾌｫｰﾓｻ</t>
  </si>
  <si>
    <t>浜田</t>
  </si>
  <si>
    <t>ﾄﾆｰﾋﾞﾝ</t>
  </si>
  <si>
    <t>ﾁｮｳｶｲｷｬﾛﾙ</t>
  </si>
  <si>
    <t>0-0-0-0</t>
  </si>
  <si>
    <t>ウインインタクト</t>
  </si>
  <si>
    <t>ﾅﾘﾀﾌﾞﾗｲｱﾝ</t>
  </si>
  <si>
    <t>ｸﾘｽｻﾞﾚﾃﾞｨｰ</t>
  </si>
  <si>
    <t>森</t>
  </si>
  <si>
    <t>マチカネサヨアラシ</t>
  </si>
  <si>
    <t>Woodman</t>
  </si>
  <si>
    <t>Pound Foolish</t>
  </si>
  <si>
    <t>栗田</t>
  </si>
  <si>
    <t>セイウンリンクス</t>
  </si>
  <si>
    <t>Theatrical</t>
  </si>
  <si>
    <t>I'm No Pussycat</t>
  </si>
  <si>
    <t>杉浦</t>
  </si>
  <si>
    <t>エプタコルド</t>
  </si>
  <si>
    <t>ﾍﾈｼｰ</t>
  </si>
  <si>
    <t>ﾌｯｸﾗｲﾝ</t>
  </si>
  <si>
    <t>沢</t>
  </si>
  <si>
    <t>シンコウカリド</t>
  </si>
  <si>
    <t>ｼﾙﾊﾞｰﾎｰｸ</t>
  </si>
  <si>
    <t>ﾊｲﾄﾞﾛｶﾘﾄﾞ</t>
  </si>
  <si>
    <t>宗像</t>
  </si>
  <si>
    <t>1-1-0-2</t>
  </si>
  <si>
    <t>1-0-1-2</t>
  </si>
  <si>
    <t>シェアザハート</t>
  </si>
  <si>
    <t>1-3-2-4</t>
  </si>
  <si>
    <t>フサイチオーレ</t>
  </si>
  <si>
    <t>0-0-0-2</t>
  </si>
  <si>
    <t>ストロングウィドウ</t>
  </si>
  <si>
    <t>0-1-1-1</t>
  </si>
  <si>
    <t>0-0-1-0</t>
  </si>
  <si>
    <t>1-1-1-6</t>
  </si>
  <si>
    <t>1-0-0-1</t>
  </si>
  <si>
    <t>2-1-0-4</t>
  </si>
  <si>
    <t>3-0-0-3</t>
  </si>
  <si>
    <t>1-0-0-4</t>
  </si>
  <si>
    <t>2-0-0-2</t>
  </si>
  <si>
    <t>全員の平均</t>
  </si>
  <si>
    <t>差額</t>
  </si>
  <si>
    <t>2-2-0-4</t>
  </si>
  <si>
    <t>1-0-1-3</t>
  </si>
  <si>
    <t>0-0-1-1</t>
  </si>
  <si>
    <t>1-3-4-5</t>
  </si>
  <si>
    <t>0-1-2-4</t>
  </si>
  <si>
    <t>2-2-0-2</t>
  </si>
  <si>
    <t>1-1-2-2</t>
  </si>
  <si>
    <t>2-2-1-1</t>
  </si>
  <si>
    <t>2-1-0-7</t>
  </si>
  <si>
    <t>2-0-1-1</t>
  </si>
  <si>
    <t>0-0-0-6</t>
  </si>
  <si>
    <t>1-2-3-1</t>
  </si>
  <si>
    <t>チョウカイチャーム</t>
  </si>
  <si>
    <t>0-0-0-1</t>
  </si>
  <si>
    <t>セ</t>
  </si>
  <si>
    <t>0-0-0-5</t>
  </si>
  <si>
    <t>2-1-1-3</t>
  </si>
  <si>
    <t>オーバーザシード</t>
  </si>
  <si>
    <t>福永</t>
  </si>
  <si>
    <t>0-0-0-0</t>
  </si>
  <si>
    <t>順位</t>
  </si>
  <si>
    <t>1-0-0-5</t>
  </si>
  <si>
    <t>1-1-1-8</t>
  </si>
  <si>
    <t>1-1-0-6</t>
  </si>
  <si>
    <t>1-0-2-4</t>
  </si>
  <si>
    <t>0-1-0-2</t>
  </si>
  <si>
    <t>2-0-0-6</t>
  </si>
  <si>
    <t>1-1-4-4</t>
  </si>
  <si>
    <t>4-1-1-1</t>
  </si>
  <si>
    <t>3-0-1-2</t>
  </si>
  <si>
    <t>モンテワールド</t>
  </si>
  <si>
    <t>2-0-0-4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</si>
</sst>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2" sqref="G12"/>
    </sheetView>
  </sheetViews>
  <sheetFormatPr defaultColWidth="9.00390625" defaultRowHeight="13.5"/>
  <cols>
    <col min="1" max="1" width="18.625" style="0" customWidth="1"/>
    <col min="2" max="3" width="15.625" style="0" customWidth="1"/>
    <col min="4" max="5" width="3.625" style="0" customWidth="1"/>
    <col min="6" max="6" width="6.625" style="0" customWidth="1"/>
    <col min="7" max="8" width="8.625" style="0" customWidth="1"/>
  </cols>
  <sheetData>
    <row r="1" spans="1:8" ht="14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186</v>
      </c>
      <c r="H1" s="4" t="s">
        <v>7</v>
      </c>
    </row>
    <row r="2" spans="1:8" ht="14.25" thickTop="1">
      <c r="A2" s="5" t="s">
        <v>187</v>
      </c>
      <c r="B2" s="5" t="s">
        <v>188</v>
      </c>
      <c r="C2" s="6" t="s">
        <v>189</v>
      </c>
      <c r="D2" s="6" t="s">
        <v>11</v>
      </c>
      <c r="E2" s="7" t="s">
        <v>12</v>
      </c>
      <c r="F2" s="7" t="s">
        <v>190</v>
      </c>
      <c r="G2" s="6">
        <v>1000</v>
      </c>
      <c r="H2" s="8" t="s">
        <v>226</v>
      </c>
    </row>
    <row r="3" spans="1:8" ht="13.5">
      <c r="A3" s="9" t="s">
        <v>191</v>
      </c>
      <c r="B3" s="10" t="s">
        <v>102</v>
      </c>
      <c r="C3" s="10" t="s">
        <v>192</v>
      </c>
      <c r="D3" s="10" t="s">
        <v>11</v>
      </c>
      <c r="E3" s="11" t="s">
        <v>12</v>
      </c>
      <c r="F3" s="11" t="s">
        <v>193</v>
      </c>
      <c r="G3" s="10">
        <v>1630</v>
      </c>
      <c r="H3" s="12" t="s">
        <v>235</v>
      </c>
    </row>
    <row r="4" spans="1:8" ht="13.5">
      <c r="A4" s="9" t="s">
        <v>194</v>
      </c>
      <c r="B4" s="10" t="s">
        <v>195</v>
      </c>
      <c r="C4" s="10" t="s">
        <v>196</v>
      </c>
      <c r="D4" s="10" t="s">
        <v>11</v>
      </c>
      <c r="E4" s="11" t="s">
        <v>12</v>
      </c>
      <c r="F4" s="11" t="s">
        <v>197</v>
      </c>
      <c r="G4" s="10">
        <v>440</v>
      </c>
      <c r="H4" s="12" t="s">
        <v>198</v>
      </c>
    </row>
    <row r="5" spans="1:8" ht="13.5">
      <c r="A5" s="9" t="s">
        <v>199</v>
      </c>
      <c r="B5" s="10" t="s">
        <v>200</v>
      </c>
      <c r="C5" s="10" t="s">
        <v>201</v>
      </c>
      <c r="D5" s="10" t="s">
        <v>11</v>
      </c>
      <c r="E5" s="11" t="s">
        <v>12</v>
      </c>
      <c r="F5" s="11" t="s">
        <v>202</v>
      </c>
      <c r="G5" s="10">
        <v>1660</v>
      </c>
      <c r="H5" s="12" t="s">
        <v>254</v>
      </c>
    </row>
    <row r="6" spans="1:8" ht="13.5">
      <c r="A6" s="9" t="s">
        <v>255</v>
      </c>
      <c r="B6" s="10" t="s">
        <v>203</v>
      </c>
      <c r="C6" s="10" t="s">
        <v>204</v>
      </c>
      <c r="D6" s="10" t="s">
        <v>22</v>
      </c>
      <c r="E6" s="11" t="s">
        <v>32</v>
      </c>
      <c r="F6" s="11" t="s">
        <v>128</v>
      </c>
      <c r="G6" s="10">
        <v>0</v>
      </c>
      <c r="H6" s="12" t="s">
        <v>205</v>
      </c>
    </row>
    <row r="7" spans="1:8" ht="13.5">
      <c r="A7" s="9" t="s">
        <v>206</v>
      </c>
      <c r="B7" s="10" t="s">
        <v>207</v>
      </c>
      <c r="C7" s="10" t="s">
        <v>208</v>
      </c>
      <c r="D7" s="10" t="s">
        <v>11</v>
      </c>
      <c r="E7" s="11" t="s">
        <v>12</v>
      </c>
      <c r="F7" s="11" t="s">
        <v>209</v>
      </c>
      <c r="G7" s="10">
        <v>0</v>
      </c>
      <c r="H7" s="12" t="s">
        <v>205</v>
      </c>
    </row>
    <row r="8" spans="1:8" ht="13.5">
      <c r="A8" s="9" t="s">
        <v>210</v>
      </c>
      <c r="B8" s="10" t="s">
        <v>211</v>
      </c>
      <c r="C8" s="10" t="s">
        <v>212</v>
      </c>
      <c r="D8" s="10" t="s">
        <v>11</v>
      </c>
      <c r="E8" s="11" t="s">
        <v>32</v>
      </c>
      <c r="F8" s="11" t="s">
        <v>213</v>
      </c>
      <c r="G8" s="10">
        <v>600</v>
      </c>
      <c r="H8" s="12" t="s">
        <v>236</v>
      </c>
    </row>
    <row r="9" spans="1:8" ht="13.5">
      <c r="A9" s="9" t="s">
        <v>214</v>
      </c>
      <c r="B9" s="10" t="s">
        <v>215</v>
      </c>
      <c r="C9" s="10" t="s">
        <v>216</v>
      </c>
      <c r="D9" s="10" t="s">
        <v>11</v>
      </c>
      <c r="E9" s="11" t="s">
        <v>32</v>
      </c>
      <c r="F9" s="11" t="s">
        <v>217</v>
      </c>
      <c r="G9" s="10">
        <v>0</v>
      </c>
      <c r="H9" s="12" t="s">
        <v>256</v>
      </c>
    </row>
    <row r="10" spans="1:8" ht="13.5">
      <c r="A10" s="9" t="s">
        <v>218</v>
      </c>
      <c r="B10" s="10" t="s">
        <v>219</v>
      </c>
      <c r="C10" s="10" t="s">
        <v>220</v>
      </c>
      <c r="D10" s="10" t="s">
        <v>257</v>
      </c>
      <c r="E10" s="11" t="s">
        <v>32</v>
      </c>
      <c r="F10" s="11" t="s">
        <v>221</v>
      </c>
      <c r="G10" s="10">
        <v>77</v>
      </c>
      <c r="H10" s="12" t="s">
        <v>258</v>
      </c>
    </row>
    <row r="11" spans="1:8" ht="14.25" thickBot="1">
      <c r="A11" s="13" t="s">
        <v>222</v>
      </c>
      <c r="B11" s="14" t="s">
        <v>223</v>
      </c>
      <c r="C11" s="14" t="s">
        <v>224</v>
      </c>
      <c r="D11" s="14" t="s">
        <v>11</v>
      </c>
      <c r="E11" s="15" t="s">
        <v>32</v>
      </c>
      <c r="F11" s="15" t="s">
        <v>225</v>
      </c>
      <c r="G11" s="14">
        <v>5400</v>
      </c>
      <c r="H11" s="16" t="s">
        <v>259</v>
      </c>
    </row>
    <row r="12" ht="14.25" thickBot="1">
      <c r="G12" s="17">
        <f>SUM(G2:G11)</f>
        <v>10807</v>
      </c>
    </row>
    <row r="13" spans="1:3" ht="13.5">
      <c r="A13" s="19" t="s">
        <v>241</v>
      </c>
      <c r="B13" s="19" t="s">
        <v>242</v>
      </c>
      <c r="C13" s="19" t="s">
        <v>263</v>
      </c>
    </row>
    <row r="14" spans="1:3" ht="13.5">
      <c r="A14">
        <f>ROUND(AVERAGE(デビル!G12,ボス!G12,アラブ!G12,サネ!G12,マット!G12,'大下'!G12),0)</f>
        <v>13648</v>
      </c>
      <c r="B14">
        <f>G12-A14</f>
        <v>-2841</v>
      </c>
      <c r="C14" s="20">
        <v>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2" sqref="G12"/>
    </sheetView>
  </sheetViews>
  <sheetFormatPr defaultColWidth="9.00390625" defaultRowHeight="13.5"/>
  <cols>
    <col min="1" max="1" width="18.625" style="0" customWidth="1"/>
    <col min="2" max="3" width="15.625" style="0" customWidth="1"/>
    <col min="4" max="5" width="3.625" style="0" customWidth="1"/>
    <col min="6" max="6" width="6.625" style="0" customWidth="1"/>
    <col min="7" max="8" width="8.625" style="0" customWidth="1"/>
  </cols>
  <sheetData>
    <row r="1" spans="1:8" ht="14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160</v>
      </c>
      <c r="H1" s="4" t="s">
        <v>7</v>
      </c>
    </row>
    <row r="2" spans="1:8" ht="14.25" thickTop="1">
      <c r="A2" s="5" t="s">
        <v>161</v>
      </c>
      <c r="B2" s="6" t="s">
        <v>162</v>
      </c>
      <c r="C2" s="6" t="s">
        <v>163</v>
      </c>
      <c r="D2" s="6" t="s">
        <v>11</v>
      </c>
      <c r="E2" s="7" t="s">
        <v>12</v>
      </c>
      <c r="F2" s="7" t="s">
        <v>62</v>
      </c>
      <c r="G2" s="6">
        <v>2390</v>
      </c>
      <c r="H2" s="8" t="s">
        <v>243</v>
      </c>
    </row>
    <row r="3" spans="1:8" ht="13.5">
      <c r="A3" s="9" t="s">
        <v>164</v>
      </c>
      <c r="B3" s="10" t="s">
        <v>162</v>
      </c>
      <c r="C3" s="10" t="s">
        <v>165</v>
      </c>
      <c r="D3" s="10" t="s">
        <v>11</v>
      </c>
      <c r="E3" s="11" t="s">
        <v>12</v>
      </c>
      <c r="F3" s="11" t="s">
        <v>13</v>
      </c>
      <c r="G3" s="10">
        <v>1110</v>
      </c>
      <c r="H3" s="12" t="s">
        <v>244</v>
      </c>
    </row>
    <row r="4" spans="1:8" ht="13.5">
      <c r="A4" s="9" t="s">
        <v>166</v>
      </c>
      <c r="B4" s="10" t="s">
        <v>167</v>
      </c>
      <c r="C4" s="10" t="s">
        <v>168</v>
      </c>
      <c r="D4" s="10" t="s">
        <v>11</v>
      </c>
      <c r="E4" s="11" t="s">
        <v>32</v>
      </c>
      <c r="F4" s="11" t="s">
        <v>169</v>
      </c>
      <c r="G4" s="10">
        <v>1430</v>
      </c>
      <c r="H4" s="12" t="s">
        <v>229</v>
      </c>
    </row>
    <row r="5" spans="1:8" ht="13.5">
      <c r="A5" s="9"/>
      <c r="B5" s="10" t="s">
        <v>170</v>
      </c>
      <c r="C5" s="10" t="s">
        <v>171</v>
      </c>
      <c r="D5" s="10"/>
      <c r="E5" s="11"/>
      <c r="F5" s="11"/>
      <c r="G5" s="10"/>
      <c r="H5" s="12"/>
    </row>
    <row r="6" spans="1:8" ht="13.5">
      <c r="A6" s="9" t="s">
        <v>228</v>
      </c>
      <c r="B6" s="10" t="s">
        <v>170</v>
      </c>
      <c r="C6" s="10" t="s">
        <v>172</v>
      </c>
      <c r="D6" s="10" t="s">
        <v>22</v>
      </c>
      <c r="E6" s="11" t="s">
        <v>32</v>
      </c>
      <c r="F6" s="11" t="s">
        <v>33</v>
      </c>
      <c r="G6" s="10">
        <v>240</v>
      </c>
      <c r="H6" s="12" t="s">
        <v>245</v>
      </c>
    </row>
    <row r="7" spans="1:8" ht="13.5">
      <c r="A7" s="9" t="s">
        <v>260</v>
      </c>
      <c r="B7" s="10" t="s">
        <v>173</v>
      </c>
      <c r="C7" s="10" t="s">
        <v>174</v>
      </c>
      <c r="D7" s="10" t="s">
        <v>11</v>
      </c>
      <c r="E7" s="11" t="s">
        <v>12</v>
      </c>
      <c r="F7" s="11" t="s">
        <v>261</v>
      </c>
      <c r="G7" s="10">
        <v>0</v>
      </c>
      <c r="H7" s="12" t="s">
        <v>262</v>
      </c>
    </row>
    <row r="8" spans="1:8" ht="13.5">
      <c r="A8" s="9"/>
      <c r="B8" s="10" t="s">
        <v>175</v>
      </c>
      <c r="C8" s="10" t="s">
        <v>176</v>
      </c>
      <c r="D8" s="10"/>
      <c r="E8" s="11"/>
      <c r="F8" s="11"/>
      <c r="G8" s="10"/>
      <c r="H8" s="12"/>
    </row>
    <row r="9" spans="1:8" ht="13.5">
      <c r="A9" s="9"/>
      <c r="B9" s="10" t="s">
        <v>177</v>
      </c>
      <c r="C9" s="10" t="s">
        <v>178</v>
      </c>
      <c r="D9" s="10"/>
      <c r="E9" s="11"/>
      <c r="F9" s="11"/>
      <c r="G9" s="10"/>
      <c r="H9" s="12"/>
    </row>
    <row r="10" spans="1:8" ht="13.5">
      <c r="A10" s="9" t="s">
        <v>179</v>
      </c>
      <c r="B10" s="10" t="s">
        <v>180</v>
      </c>
      <c r="C10" s="10" t="s">
        <v>181</v>
      </c>
      <c r="D10" s="10" t="s">
        <v>11</v>
      </c>
      <c r="E10" s="11" t="s">
        <v>32</v>
      </c>
      <c r="F10" s="11" t="s">
        <v>182</v>
      </c>
      <c r="G10" s="10">
        <v>810</v>
      </c>
      <c r="H10" s="12" t="s">
        <v>264</v>
      </c>
    </row>
    <row r="11" spans="1:8" ht="14.25" thickBot="1">
      <c r="A11" s="13" t="s">
        <v>183</v>
      </c>
      <c r="B11" s="14" t="s">
        <v>184</v>
      </c>
      <c r="C11" s="14" t="s">
        <v>185</v>
      </c>
      <c r="D11" s="14" t="s">
        <v>11</v>
      </c>
      <c r="E11" s="15" t="s">
        <v>12</v>
      </c>
      <c r="F11" s="15" t="s">
        <v>13</v>
      </c>
      <c r="G11" s="14">
        <v>2330</v>
      </c>
      <c r="H11" s="16" t="s">
        <v>246</v>
      </c>
    </row>
    <row r="12" ht="14.25" thickBot="1">
      <c r="G12" s="17">
        <f>SUM(G2:G11)</f>
        <v>8310</v>
      </c>
    </row>
    <row r="13" spans="1:3" ht="13.5">
      <c r="A13" s="19" t="s">
        <v>241</v>
      </c>
      <c r="B13" s="19" t="s">
        <v>242</v>
      </c>
      <c r="C13" s="19" t="s">
        <v>263</v>
      </c>
    </row>
    <row r="14" spans="1:3" ht="13.5">
      <c r="A14">
        <f>ROUND(AVERAGE(デビル!G12,ボス!G12,アラブ!G12,サネ!G12,マット!G12,'大下'!G12),0)</f>
        <v>13648</v>
      </c>
      <c r="B14">
        <f>G12-A14</f>
        <v>-5338</v>
      </c>
      <c r="C14" s="20">
        <v>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2" sqref="G12"/>
    </sheetView>
  </sheetViews>
  <sheetFormatPr defaultColWidth="9.00390625" defaultRowHeight="13.5"/>
  <cols>
    <col min="1" max="1" width="18.625" style="0" customWidth="1"/>
    <col min="2" max="3" width="15.625" style="0" customWidth="1"/>
    <col min="4" max="5" width="3.625" style="0" customWidth="1"/>
    <col min="6" max="6" width="6.625" style="0" customWidth="1"/>
    <col min="7" max="8" width="8.625" style="0" customWidth="1"/>
  </cols>
  <sheetData>
    <row r="1" spans="1:8" ht="14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124</v>
      </c>
      <c r="H1" s="4" t="s">
        <v>7</v>
      </c>
    </row>
    <row r="2" spans="1:8" ht="14.25" thickTop="1">
      <c r="A2" s="5" t="s">
        <v>125</v>
      </c>
      <c r="B2" s="6" t="s">
        <v>126</v>
      </c>
      <c r="C2" s="6" t="s">
        <v>127</v>
      </c>
      <c r="D2" s="6" t="s">
        <v>11</v>
      </c>
      <c r="E2" s="7" t="s">
        <v>32</v>
      </c>
      <c r="F2" s="7" t="s">
        <v>128</v>
      </c>
      <c r="G2" s="6">
        <v>1390</v>
      </c>
      <c r="H2" s="8" t="s">
        <v>129</v>
      </c>
    </row>
    <row r="3" spans="1:8" ht="13.5">
      <c r="A3" s="9" t="s">
        <v>130</v>
      </c>
      <c r="B3" s="10" t="s">
        <v>131</v>
      </c>
      <c r="C3" s="10" t="s">
        <v>132</v>
      </c>
      <c r="D3" s="10" t="s">
        <v>11</v>
      </c>
      <c r="E3" s="11" t="s">
        <v>32</v>
      </c>
      <c r="F3" s="11" t="s">
        <v>59</v>
      </c>
      <c r="G3" s="10">
        <v>2760</v>
      </c>
      <c r="H3" s="12" t="s">
        <v>237</v>
      </c>
    </row>
    <row r="4" spans="1:8" ht="13.5">
      <c r="A4" s="9" t="s">
        <v>133</v>
      </c>
      <c r="B4" s="10" t="s">
        <v>134</v>
      </c>
      <c r="C4" s="10" t="s">
        <v>135</v>
      </c>
      <c r="D4" s="10" t="s">
        <v>11</v>
      </c>
      <c r="E4" s="11" t="s">
        <v>32</v>
      </c>
      <c r="F4" s="11" t="s">
        <v>136</v>
      </c>
      <c r="G4" s="10">
        <v>90</v>
      </c>
      <c r="H4" s="12" t="s">
        <v>90</v>
      </c>
    </row>
    <row r="5" spans="1:8" ht="13.5">
      <c r="A5" s="9" t="s">
        <v>137</v>
      </c>
      <c r="B5" s="10" t="s">
        <v>67</v>
      </c>
      <c r="C5" s="10" t="s">
        <v>138</v>
      </c>
      <c r="D5" s="10" t="s">
        <v>11</v>
      </c>
      <c r="E5" s="11" t="s">
        <v>12</v>
      </c>
      <c r="F5" s="11" t="s">
        <v>73</v>
      </c>
      <c r="G5" s="10">
        <v>3620</v>
      </c>
      <c r="H5" s="12" t="s">
        <v>238</v>
      </c>
    </row>
    <row r="6" spans="1:8" ht="13.5">
      <c r="A6" s="9" t="s">
        <v>139</v>
      </c>
      <c r="B6" s="10" t="s">
        <v>140</v>
      </c>
      <c r="C6" s="10" t="s">
        <v>141</v>
      </c>
      <c r="D6" s="10" t="s">
        <v>11</v>
      </c>
      <c r="E6" s="11" t="s">
        <v>32</v>
      </c>
      <c r="F6" s="11" t="s">
        <v>33</v>
      </c>
      <c r="G6" s="10">
        <v>1640</v>
      </c>
      <c r="H6" s="12" t="s">
        <v>265</v>
      </c>
    </row>
    <row r="7" spans="1:8" ht="13.5">
      <c r="A7" s="9" t="s">
        <v>230</v>
      </c>
      <c r="B7" s="10" t="s">
        <v>30</v>
      </c>
      <c r="C7" s="10" t="s">
        <v>142</v>
      </c>
      <c r="D7" s="10" t="s">
        <v>11</v>
      </c>
      <c r="E7" s="11" t="s">
        <v>12</v>
      </c>
      <c r="F7" s="11" t="s">
        <v>209</v>
      </c>
      <c r="G7" s="10">
        <v>600</v>
      </c>
      <c r="H7" s="12" t="s">
        <v>236</v>
      </c>
    </row>
    <row r="8" spans="1:8" ht="13.5">
      <c r="A8" s="9" t="s">
        <v>143</v>
      </c>
      <c r="B8" s="10" t="s">
        <v>144</v>
      </c>
      <c r="C8" s="10" t="s">
        <v>145</v>
      </c>
      <c r="D8" s="10" t="s">
        <v>11</v>
      </c>
      <c r="E8" s="11" t="s">
        <v>12</v>
      </c>
      <c r="F8" s="11" t="s">
        <v>18</v>
      </c>
      <c r="G8" s="10">
        <v>90</v>
      </c>
      <c r="H8" s="12" t="s">
        <v>146</v>
      </c>
    </row>
    <row r="9" spans="1:8" ht="13.5">
      <c r="A9" s="9" t="s">
        <v>147</v>
      </c>
      <c r="B9" s="10" t="s">
        <v>148</v>
      </c>
      <c r="C9" s="10" t="s">
        <v>149</v>
      </c>
      <c r="D9" s="10" t="s">
        <v>11</v>
      </c>
      <c r="E9" s="11" t="s">
        <v>32</v>
      </c>
      <c r="F9" s="11" t="s">
        <v>150</v>
      </c>
      <c r="G9" s="10">
        <v>710</v>
      </c>
      <c r="H9" s="12" t="s">
        <v>266</v>
      </c>
    </row>
    <row r="10" spans="1:8" ht="13.5">
      <c r="A10" s="9" t="s">
        <v>151</v>
      </c>
      <c r="B10" s="10" t="s">
        <v>152</v>
      </c>
      <c r="C10" s="10" t="s">
        <v>153</v>
      </c>
      <c r="D10" s="10" t="s">
        <v>11</v>
      </c>
      <c r="E10" s="11" t="s">
        <v>12</v>
      </c>
      <c r="F10" s="11" t="s">
        <v>154</v>
      </c>
      <c r="G10" s="10">
        <v>690</v>
      </c>
      <c r="H10" s="12" t="s">
        <v>155</v>
      </c>
    </row>
    <row r="11" spans="1:8" ht="14.25" thickBot="1">
      <c r="A11" s="13" t="s">
        <v>156</v>
      </c>
      <c r="B11" s="14" t="s">
        <v>157</v>
      </c>
      <c r="C11" s="14" t="s">
        <v>158</v>
      </c>
      <c r="D11" s="14" t="s">
        <v>11</v>
      </c>
      <c r="E11" s="15" t="s">
        <v>32</v>
      </c>
      <c r="F11" s="15" t="s">
        <v>159</v>
      </c>
      <c r="G11" s="14">
        <v>0</v>
      </c>
      <c r="H11" s="16" t="s">
        <v>90</v>
      </c>
    </row>
    <row r="12" ht="14.25" thickBot="1">
      <c r="G12" s="17">
        <f>SUM(G2:G11)</f>
        <v>11590</v>
      </c>
    </row>
    <row r="13" spans="1:3" ht="13.5">
      <c r="A13" s="19" t="s">
        <v>241</v>
      </c>
      <c r="B13" s="19" t="s">
        <v>242</v>
      </c>
      <c r="C13" s="19" t="s">
        <v>263</v>
      </c>
    </row>
    <row r="14" spans="1:3" ht="13.5">
      <c r="A14">
        <f>ROUND(AVERAGE(デビル!G12,ボス!G12,アラブ!G12,サネ!G12,マット!G12,'大下'!G12),0)</f>
        <v>13648</v>
      </c>
      <c r="B14">
        <f>G12-A14</f>
        <v>-2058</v>
      </c>
      <c r="C14" s="20">
        <v>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2" sqref="G12"/>
    </sheetView>
  </sheetViews>
  <sheetFormatPr defaultColWidth="9.00390625" defaultRowHeight="13.5"/>
  <cols>
    <col min="1" max="1" width="18.625" style="0" customWidth="1"/>
    <col min="2" max="3" width="15.625" style="0" customWidth="1"/>
    <col min="4" max="5" width="3.625" style="0" customWidth="1"/>
    <col min="6" max="6" width="6.625" style="0" customWidth="1"/>
    <col min="7" max="8" width="8.625" style="0" customWidth="1"/>
  </cols>
  <sheetData>
    <row r="1" spans="1:8" ht="14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91</v>
      </c>
      <c r="H1" s="4" t="s">
        <v>7</v>
      </c>
    </row>
    <row r="2" spans="1:8" ht="14.25" thickTop="1">
      <c r="A2" s="5" t="s">
        <v>92</v>
      </c>
      <c r="B2" s="6" t="s">
        <v>93</v>
      </c>
      <c r="C2" s="6" t="s">
        <v>94</v>
      </c>
      <c r="D2" s="6" t="s">
        <v>11</v>
      </c>
      <c r="E2" s="7" t="s">
        <v>12</v>
      </c>
      <c r="F2" s="7" t="s">
        <v>95</v>
      </c>
      <c r="G2" s="6">
        <v>967</v>
      </c>
      <c r="H2" s="8" t="s">
        <v>267</v>
      </c>
    </row>
    <row r="3" spans="1:8" ht="13.5">
      <c r="A3" s="9" t="s">
        <v>96</v>
      </c>
      <c r="B3" s="10" t="s">
        <v>48</v>
      </c>
      <c r="C3" s="10" t="s">
        <v>97</v>
      </c>
      <c r="D3" s="10" t="s">
        <v>11</v>
      </c>
      <c r="E3" s="11" t="s">
        <v>12</v>
      </c>
      <c r="F3" s="11" t="s">
        <v>98</v>
      </c>
      <c r="G3" s="10">
        <v>724</v>
      </c>
      <c r="H3" s="12" t="s">
        <v>247</v>
      </c>
    </row>
    <row r="4" spans="1:8" ht="13.5">
      <c r="A4" s="9" t="s">
        <v>232</v>
      </c>
      <c r="B4" s="10" t="s">
        <v>99</v>
      </c>
      <c r="C4" s="10" t="s">
        <v>100</v>
      </c>
      <c r="D4" s="10" t="s">
        <v>22</v>
      </c>
      <c r="E4" s="11" t="s">
        <v>12</v>
      </c>
      <c r="F4" s="11" t="s">
        <v>18</v>
      </c>
      <c r="G4" s="10">
        <v>780</v>
      </c>
      <c r="H4" s="12" t="s">
        <v>227</v>
      </c>
    </row>
    <row r="5" spans="1:8" ht="13.5">
      <c r="A5" s="9" t="s">
        <v>101</v>
      </c>
      <c r="B5" s="10" t="s">
        <v>102</v>
      </c>
      <c r="C5" s="10" t="s">
        <v>103</v>
      </c>
      <c r="D5" s="10" t="s">
        <v>11</v>
      </c>
      <c r="E5" s="11" t="s">
        <v>32</v>
      </c>
      <c r="F5" s="11" t="s">
        <v>104</v>
      </c>
      <c r="G5" s="10">
        <v>3540</v>
      </c>
      <c r="H5" s="12" t="s">
        <v>248</v>
      </c>
    </row>
    <row r="6" spans="1:8" ht="13.5">
      <c r="A6" s="9"/>
      <c r="B6" s="10" t="s">
        <v>105</v>
      </c>
      <c r="C6" s="10" t="s">
        <v>106</v>
      </c>
      <c r="D6" s="10"/>
      <c r="E6" s="11"/>
      <c r="F6" s="11"/>
      <c r="G6" s="10"/>
      <c r="H6" s="12"/>
    </row>
    <row r="7" spans="1:8" ht="13.5">
      <c r="A7" s="9" t="s">
        <v>107</v>
      </c>
      <c r="B7" s="10" t="s">
        <v>108</v>
      </c>
      <c r="C7" s="10" t="s">
        <v>109</v>
      </c>
      <c r="D7" s="10" t="s">
        <v>11</v>
      </c>
      <c r="E7" s="11" t="s">
        <v>12</v>
      </c>
      <c r="F7" s="11" t="s">
        <v>62</v>
      </c>
      <c r="G7" s="10">
        <v>2580</v>
      </c>
      <c r="H7" s="12" t="s">
        <v>249</v>
      </c>
    </row>
    <row r="8" spans="1:8" ht="13.5">
      <c r="A8" s="9" t="s">
        <v>110</v>
      </c>
      <c r="B8" s="10" t="s">
        <v>111</v>
      </c>
      <c r="C8" s="10" t="s">
        <v>112</v>
      </c>
      <c r="D8" s="10" t="s">
        <v>11</v>
      </c>
      <c r="E8" s="11" t="s">
        <v>12</v>
      </c>
      <c r="F8" s="11" t="s">
        <v>73</v>
      </c>
      <c r="G8" s="10">
        <v>0</v>
      </c>
      <c r="H8" s="12" t="s">
        <v>74</v>
      </c>
    </row>
    <row r="9" spans="1:8" ht="13.5">
      <c r="A9" s="9"/>
      <c r="B9" s="10" t="s">
        <v>113</v>
      </c>
      <c r="C9" s="10" t="s">
        <v>114</v>
      </c>
      <c r="D9" s="10"/>
      <c r="E9" s="11" t="s">
        <v>32</v>
      </c>
      <c r="F9" s="11" t="s">
        <v>104</v>
      </c>
      <c r="G9" s="10"/>
      <c r="H9" s="12"/>
    </row>
    <row r="10" spans="1:8" ht="13.5">
      <c r="A10" s="9" t="s">
        <v>115</v>
      </c>
      <c r="B10" s="10" t="s">
        <v>116</v>
      </c>
      <c r="C10" s="10" t="s">
        <v>117</v>
      </c>
      <c r="D10" s="10" t="s">
        <v>11</v>
      </c>
      <c r="E10" s="11" t="s">
        <v>12</v>
      </c>
      <c r="F10" s="11" t="s">
        <v>118</v>
      </c>
      <c r="G10" s="10">
        <v>251</v>
      </c>
      <c r="H10" s="12" t="s">
        <v>268</v>
      </c>
    </row>
    <row r="11" spans="1:8" ht="14.25" thickBot="1">
      <c r="A11" s="13" t="s">
        <v>119</v>
      </c>
      <c r="B11" s="14" t="s">
        <v>120</v>
      </c>
      <c r="C11" s="14" t="s">
        <v>121</v>
      </c>
      <c r="D11" s="14" t="s">
        <v>11</v>
      </c>
      <c r="E11" s="15" t="s">
        <v>12</v>
      </c>
      <c r="F11" s="15" t="s">
        <v>122</v>
      </c>
      <c r="G11" s="14">
        <v>240</v>
      </c>
      <c r="H11" s="16" t="s">
        <v>123</v>
      </c>
    </row>
    <row r="12" ht="14.25" thickBot="1">
      <c r="G12" s="17">
        <f>SUM(G2:G11)</f>
        <v>9082</v>
      </c>
    </row>
    <row r="13" spans="1:3" ht="13.5">
      <c r="A13" s="19" t="s">
        <v>241</v>
      </c>
      <c r="B13" s="19" t="s">
        <v>242</v>
      </c>
      <c r="C13" s="19" t="s">
        <v>263</v>
      </c>
    </row>
    <row r="14" spans="1:3" ht="13.5">
      <c r="A14">
        <f>ROUND(AVERAGE(デビル!G12,ボス!G12,アラブ!G12,サネ!G12,マット!G12,'大下'!G12),0)</f>
        <v>13648</v>
      </c>
      <c r="B14">
        <f>G12-A14</f>
        <v>-4566</v>
      </c>
      <c r="C14" s="20">
        <v>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2" sqref="G12"/>
    </sheetView>
  </sheetViews>
  <sheetFormatPr defaultColWidth="9.00390625" defaultRowHeight="13.5"/>
  <cols>
    <col min="1" max="1" width="18.625" style="0" customWidth="1"/>
    <col min="2" max="3" width="15.625" style="0" customWidth="1"/>
    <col min="4" max="5" width="3.625" style="0" customWidth="1"/>
    <col min="6" max="6" width="6.625" style="0" customWidth="1"/>
    <col min="7" max="8" width="8.625" style="0" customWidth="1"/>
  </cols>
  <sheetData>
    <row r="1" spans="1:8" ht="14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51</v>
      </c>
      <c r="H1" s="4" t="s">
        <v>7</v>
      </c>
    </row>
    <row r="2" spans="1:8" ht="14.25" thickTop="1">
      <c r="A2" s="5" t="s">
        <v>52</v>
      </c>
      <c r="B2" s="6" t="s">
        <v>53</v>
      </c>
      <c r="C2" s="6" t="s">
        <v>54</v>
      </c>
      <c r="D2" s="6" t="s">
        <v>22</v>
      </c>
      <c r="E2" s="7" t="s">
        <v>12</v>
      </c>
      <c r="F2" s="7" t="s">
        <v>55</v>
      </c>
      <c r="G2" s="6">
        <v>2730</v>
      </c>
      <c r="H2" s="8" t="s">
        <v>250</v>
      </c>
    </row>
    <row r="3" spans="1:8" ht="13.5">
      <c r="A3" s="9" t="s">
        <v>56</v>
      </c>
      <c r="B3" s="10" t="s">
        <v>57</v>
      </c>
      <c r="C3" s="10" t="s">
        <v>58</v>
      </c>
      <c r="D3" s="10" t="s">
        <v>11</v>
      </c>
      <c r="E3" s="11" t="s">
        <v>32</v>
      </c>
      <c r="F3" s="11" t="s">
        <v>59</v>
      </c>
      <c r="G3" s="10">
        <v>2280</v>
      </c>
      <c r="H3" s="12" t="s">
        <v>251</v>
      </c>
    </row>
    <row r="4" spans="1:8" ht="13.5">
      <c r="A4" s="9" t="s">
        <v>60</v>
      </c>
      <c r="B4" s="10" t="s">
        <v>48</v>
      </c>
      <c r="C4" s="10" t="s">
        <v>61</v>
      </c>
      <c r="D4" s="10" t="s">
        <v>11</v>
      </c>
      <c r="E4" s="11" t="s">
        <v>12</v>
      </c>
      <c r="F4" s="11" t="s">
        <v>62</v>
      </c>
      <c r="G4" s="10">
        <v>2380</v>
      </c>
      <c r="H4" s="12" t="s">
        <v>269</v>
      </c>
    </row>
    <row r="5" spans="1:8" ht="13.5">
      <c r="A5" s="9" t="s">
        <v>63</v>
      </c>
      <c r="B5" s="10" t="s">
        <v>53</v>
      </c>
      <c r="C5" s="10" t="s">
        <v>64</v>
      </c>
      <c r="D5" s="10" t="s">
        <v>11</v>
      </c>
      <c r="E5" s="11" t="s">
        <v>32</v>
      </c>
      <c r="F5" s="11" t="s">
        <v>65</v>
      </c>
      <c r="G5" s="10">
        <v>4450</v>
      </c>
      <c r="H5" s="12" t="s">
        <v>252</v>
      </c>
    </row>
    <row r="6" spans="1:8" ht="13.5">
      <c r="A6" s="9" t="s">
        <v>66</v>
      </c>
      <c r="B6" s="10" t="s">
        <v>67</v>
      </c>
      <c r="C6" s="10" t="s">
        <v>68</v>
      </c>
      <c r="D6" s="10" t="s">
        <v>11</v>
      </c>
      <c r="E6" s="11" t="s">
        <v>12</v>
      </c>
      <c r="F6" s="11" t="s">
        <v>69</v>
      </c>
      <c r="G6" s="10">
        <v>441</v>
      </c>
      <c r="H6" s="12" t="s">
        <v>233</v>
      </c>
    </row>
    <row r="7" spans="1:8" ht="13.5">
      <c r="A7" s="9" t="s">
        <v>70</v>
      </c>
      <c r="B7" s="10" t="s">
        <v>71</v>
      </c>
      <c r="C7" s="10" t="s">
        <v>72</v>
      </c>
      <c r="D7" s="10" t="s">
        <v>22</v>
      </c>
      <c r="E7" s="11" t="s">
        <v>12</v>
      </c>
      <c r="F7" s="11" t="s">
        <v>73</v>
      </c>
      <c r="G7" s="10">
        <v>0</v>
      </c>
      <c r="H7" s="12" t="s">
        <v>231</v>
      </c>
    </row>
    <row r="8" spans="1:8" ht="13.5">
      <c r="A8" s="9" t="s">
        <v>75</v>
      </c>
      <c r="B8" s="10" t="s">
        <v>76</v>
      </c>
      <c r="C8" s="10" t="s">
        <v>77</v>
      </c>
      <c r="D8" s="10" t="s">
        <v>11</v>
      </c>
      <c r="E8" s="11" t="s">
        <v>32</v>
      </c>
      <c r="F8" s="11" t="s">
        <v>78</v>
      </c>
      <c r="G8" s="10">
        <v>1280</v>
      </c>
      <c r="H8" s="12" t="s">
        <v>270</v>
      </c>
    </row>
    <row r="9" spans="1:8" ht="13.5">
      <c r="A9" s="9" t="s">
        <v>79</v>
      </c>
      <c r="B9" s="10" t="s">
        <v>80</v>
      </c>
      <c r="C9" s="10" t="s">
        <v>81</v>
      </c>
      <c r="D9" s="10" t="s">
        <v>22</v>
      </c>
      <c r="E9" s="11" t="s">
        <v>12</v>
      </c>
      <c r="F9" s="11" t="s">
        <v>62</v>
      </c>
      <c r="G9" s="10">
        <v>0</v>
      </c>
      <c r="H9" s="12" t="s">
        <v>82</v>
      </c>
    </row>
    <row r="10" spans="1:8" ht="13.5">
      <c r="A10" s="9" t="s">
        <v>83</v>
      </c>
      <c r="B10" s="10" t="s">
        <v>84</v>
      </c>
      <c r="C10" s="10" t="s">
        <v>85</v>
      </c>
      <c r="D10" s="10" t="s">
        <v>11</v>
      </c>
      <c r="E10" s="11" t="s">
        <v>12</v>
      </c>
      <c r="F10" s="11" t="s">
        <v>86</v>
      </c>
      <c r="G10" s="10">
        <v>0</v>
      </c>
      <c r="H10" s="12" t="s">
        <v>24</v>
      </c>
    </row>
    <row r="11" spans="1:8" ht="14.25" thickBot="1">
      <c r="A11" s="13" t="s">
        <v>87</v>
      </c>
      <c r="B11" s="14" t="s">
        <v>88</v>
      </c>
      <c r="C11" s="14" t="s">
        <v>89</v>
      </c>
      <c r="D11" s="14" t="s">
        <v>22</v>
      </c>
      <c r="E11" s="15" t="s">
        <v>12</v>
      </c>
      <c r="F11" s="15" t="s">
        <v>86</v>
      </c>
      <c r="G11" s="14">
        <v>0</v>
      </c>
      <c r="H11" s="16" t="s">
        <v>253</v>
      </c>
    </row>
    <row r="12" ht="14.25" thickBot="1">
      <c r="G12" s="17">
        <f>SUM(G2:G11)</f>
        <v>13561</v>
      </c>
    </row>
    <row r="13" spans="1:3" ht="13.5">
      <c r="A13" s="19" t="s">
        <v>241</v>
      </c>
      <c r="B13" s="19" t="s">
        <v>242</v>
      </c>
      <c r="C13" s="19" t="s">
        <v>263</v>
      </c>
    </row>
    <row r="14" spans="1:3" ht="13.5">
      <c r="A14">
        <f>ROUND(AVERAGE(デビル!G12,ボス!G12,アラブ!G12,サネ!G12,マット!G12,'大下'!G12),0)</f>
        <v>13648</v>
      </c>
      <c r="B14">
        <f>G12-A14</f>
        <v>-87</v>
      </c>
      <c r="C14" s="20">
        <v>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18.625" style="0" customWidth="1"/>
    <col min="2" max="3" width="15.625" style="0" customWidth="1"/>
    <col min="4" max="5" width="5.625" style="0" customWidth="1"/>
    <col min="6" max="6" width="6.625" style="0" customWidth="1"/>
    <col min="7" max="8" width="8.625" style="0" customWidth="1"/>
  </cols>
  <sheetData>
    <row r="1" spans="1:8" ht="14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4" t="s">
        <v>7</v>
      </c>
    </row>
    <row r="2" spans="1:8" ht="14.25" thickTop="1">
      <c r="A2" s="18" t="s">
        <v>8</v>
      </c>
      <c r="B2" s="6" t="s">
        <v>9</v>
      </c>
      <c r="C2" s="6" t="s">
        <v>10</v>
      </c>
      <c r="D2" s="6" t="s">
        <v>11</v>
      </c>
      <c r="E2" s="7" t="s">
        <v>12</v>
      </c>
      <c r="F2" s="7" t="s">
        <v>13</v>
      </c>
      <c r="G2" s="6">
        <v>0</v>
      </c>
      <c r="H2" s="8" t="s">
        <v>14</v>
      </c>
    </row>
    <row r="3" spans="1:8" ht="13.5">
      <c r="A3" s="9" t="s">
        <v>15</v>
      </c>
      <c r="B3" s="10" t="s">
        <v>16</v>
      </c>
      <c r="C3" s="10" t="s">
        <v>17</v>
      </c>
      <c r="D3" s="10" t="s">
        <v>11</v>
      </c>
      <c r="E3" s="11" t="s">
        <v>12</v>
      </c>
      <c r="F3" s="11" t="s">
        <v>18</v>
      </c>
      <c r="G3" s="10">
        <v>19040</v>
      </c>
      <c r="H3" s="12" t="s">
        <v>271</v>
      </c>
    </row>
    <row r="4" spans="1:8" ht="13.5">
      <c r="A4" s="9" t="s">
        <v>19</v>
      </c>
      <c r="B4" s="10" t="s">
        <v>20</v>
      </c>
      <c r="C4" s="10" t="s">
        <v>21</v>
      </c>
      <c r="D4" s="10" t="s">
        <v>22</v>
      </c>
      <c r="E4" s="11" t="s">
        <v>12</v>
      </c>
      <c r="F4" s="11" t="s">
        <v>23</v>
      </c>
      <c r="G4" s="10">
        <v>150</v>
      </c>
      <c r="H4" s="12" t="s">
        <v>234</v>
      </c>
    </row>
    <row r="5" spans="1:8" ht="13.5">
      <c r="A5" s="9" t="s">
        <v>25</v>
      </c>
      <c r="B5" s="10" t="s">
        <v>26</v>
      </c>
      <c r="C5" s="10" t="s">
        <v>27</v>
      </c>
      <c r="D5" s="10" t="s">
        <v>22</v>
      </c>
      <c r="E5" s="11" t="s">
        <v>12</v>
      </c>
      <c r="F5" s="11" t="s">
        <v>28</v>
      </c>
      <c r="G5" s="10">
        <v>510</v>
      </c>
      <c r="H5" s="12" t="s">
        <v>264</v>
      </c>
    </row>
    <row r="6" spans="1:8" ht="13.5">
      <c r="A6" s="9" t="s">
        <v>29</v>
      </c>
      <c r="B6" s="10" t="s">
        <v>30</v>
      </c>
      <c r="C6" s="10" t="s">
        <v>31</v>
      </c>
      <c r="D6" s="10" t="s">
        <v>11</v>
      </c>
      <c r="E6" s="11" t="s">
        <v>32</v>
      </c>
      <c r="F6" s="11" t="s">
        <v>33</v>
      </c>
      <c r="G6" s="10">
        <v>3950</v>
      </c>
      <c r="H6" s="12" t="s">
        <v>272</v>
      </c>
    </row>
    <row r="7" spans="1:8" ht="13.5">
      <c r="A7" s="9" t="s">
        <v>34</v>
      </c>
      <c r="B7" s="10" t="s">
        <v>30</v>
      </c>
      <c r="C7" s="10" t="s">
        <v>35</v>
      </c>
      <c r="D7" s="10" t="s">
        <v>22</v>
      </c>
      <c r="E7" s="11" t="s">
        <v>12</v>
      </c>
      <c r="F7" s="11" t="s">
        <v>36</v>
      </c>
      <c r="G7" s="10">
        <v>700</v>
      </c>
      <c r="H7" s="12" t="s">
        <v>239</v>
      </c>
    </row>
    <row r="8" spans="1:8" ht="13.5">
      <c r="A8" s="9" t="s">
        <v>273</v>
      </c>
      <c r="B8" s="10" t="s">
        <v>37</v>
      </c>
      <c r="C8" s="10" t="s">
        <v>38</v>
      </c>
      <c r="D8" s="10" t="s">
        <v>11</v>
      </c>
      <c r="E8" s="11" t="s">
        <v>32</v>
      </c>
      <c r="F8" s="11" t="s">
        <v>182</v>
      </c>
      <c r="G8" s="10">
        <v>0</v>
      </c>
      <c r="H8" s="12" t="s">
        <v>74</v>
      </c>
    </row>
    <row r="9" spans="1:8" ht="13.5">
      <c r="A9" s="9" t="s">
        <v>39</v>
      </c>
      <c r="B9" s="10" t="s">
        <v>37</v>
      </c>
      <c r="C9" s="10" t="s">
        <v>40</v>
      </c>
      <c r="D9" s="10" t="s">
        <v>22</v>
      </c>
      <c r="E9" s="11" t="s">
        <v>12</v>
      </c>
      <c r="F9" s="11" t="s">
        <v>41</v>
      </c>
      <c r="G9" s="10">
        <v>2500</v>
      </c>
      <c r="H9" s="12" t="s">
        <v>240</v>
      </c>
    </row>
    <row r="10" spans="1:8" ht="13.5">
      <c r="A10" s="9" t="s">
        <v>42</v>
      </c>
      <c r="B10" s="10" t="s">
        <v>43</v>
      </c>
      <c r="C10" s="10" t="s">
        <v>44</v>
      </c>
      <c r="D10" s="10" t="s">
        <v>22</v>
      </c>
      <c r="E10" s="11" t="s">
        <v>12</v>
      </c>
      <c r="F10" s="11" t="s">
        <v>45</v>
      </c>
      <c r="G10" s="10">
        <v>200</v>
      </c>
      <c r="H10" s="12" t="s">
        <v>46</v>
      </c>
    </row>
    <row r="11" spans="1:8" ht="14.25" thickBot="1">
      <c r="A11" s="13" t="s">
        <v>47</v>
      </c>
      <c r="B11" s="14" t="s">
        <v>48</v>
      </c>
      <c r="C11" s="14" t="s">
        <v>49</v>
      </c>
      <c r="D11" s="14" t="s">
        <v>11</v>
      </c>
      <c r="E11" s="15" t="s">
        <v>12</v>
      </c>
      <c r="F11" s="15" t="s">
        <v>50</v>
      </c>
      <c r="G11" s="14">
        <v>1490</v>
      </c>
      <c r="H11" s="16" t="s">
        <v>274</v>
      </c>
    </row>
    <row r="12" ht="14.25" thickBot="1">
      <c r="G12" s="17">
        <f>SUM(G2:G11)</f>
        <v>28540</v>
      </c>
    </row>
    <row r="13" spans="1:3" ht="13.5">
      <c r="A13" s="19" t="s">
        <v>241</v>
      </c>
      <c r="B13" s="19" t="s">
        <v>242</v>
      </c>
      <c r="C13" s="19" t="s">
        <v>263</v>
      </c>
    </row>
    <row r="14" spans="1:3" ht="13.5">
      <c r="A14">
        <f>ROUND(AVERAGE(デビル!G12,ボス!G12,アラブ!G12,サネ!G12,マット!G12,'大下'!G12),0)</f>
        <v>13648</v>
      </c>
      <c r="B14">
        <f>G12-A14</f>
        <v>14892</v>
      </c>
      <c r="C14" s="20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NISHIZAWA</dc:creator>
  <cp:keywords/>
  <dc:description/>
  <cp:lastModifiedBy>西沢 文孝</cp:lastModifiedBy>
  <dcterms:created xsi:type="dcterms:W3CDTF">2001-02-05T15:03:23Z</dcterms:created>
  <dcterms:modified xsi:type="dcterms:W3CDTF">2001-05-28T14:45:46Z</dcterms:modified>
  <cp:category/>
  <cp:version/>
  <cp:contentType/>
  <cp:contentStatus/>
</cp:coreProperties>
</file>