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000" windowHeight="6600" tabRatio="876" activeTab="0"/>
  </bookViews>
  <sheets>
    <sheet name="Sheet1" sheetId="1" r:id="rId1"/>
    <sheet name="Sheet2" sheetId="2" r:id="rId2"/>
    <sheet name="完成図" sheetId="3" r:id="rId3"/>
  </sheets>
  <definedNames/>
  <calcPr fullCalcOnLoad="1"/>
</workbook>
</file>

<file path=xl/sharedStrings.xml><?xml version="1.0" encoding="utf-8"?>
<sst xmlns="http://schemas.openxmlformats.org/spreadsheetml/2006/main" count="262" uniqueCount="94">
  <si>
    <t>平成９年９月医療経済実態調査（医療機関等調査）報告</t>
  </si>
  <si>
    <t>　病院・一般診療所・鹿診療所・保険薬局・老人保健施設</t>
  </si>
  <si>
    <t>中央社会保険医療協議会</t>
  </si>
  <si>
    <t>第１４表</t>
  </si>
  <si>
    <t>個人立一般診療所１施設当たり初診患者数・再診患者延数・外来診療日数・在院患者延数・１週間の表示診療時間合計：無庄・診療科別</t>
  </si>
  <si>
    <t>初診患者数</t>
  </si>
  <si>
    <t>再診患者数</t>
  </si>
  <si>
    <t>外来患者日数（単位：日）</t>
  </si>
  <si>
    <t>在院患者延数（単位：人）</t>
  </si>
  <si>
    <t>１週間の表示診療時間合計</t>
  </si>
  <si>
    <t>　　　　　　　（単位：時間）</t>
  </si>
  <si>
    <t>　　　　　　　計（単位；人）</t>
  </si>
  <si>
    <t>内科</t>
  </si>
  <si>
    <t>小児科</t>
  </si>
  <si>
    <t>精神科</t>
  </si>
  <si>
    <t>外科</t>
  </si>
  <si>
    <t>産婦人科</t>
  </si>
  <si>
    <t>眼科</t>
  </si>
  <si>
    <t>耳鼻咽喉科</t>
  </si>
  <si>
    <t>皮膚科</t>
  </si>
  <si>
    <t>その他</t>
  </si>
  <si>
    <t>総数</t>
  </si>
  <si>
    <t>第１7表</t>
  </si>
  <si>
    <t>個人立一般診療所１施設当たり収支額；収支科目・有床－無床・診療科別</t>
  </si>
  <si>
    <t>Ⅰ　医業収入</t>
  </si>
  <si>
    <t>　　　　１保険診療収入</t>
  </si>
  <si>
    <t>　　　　２公害等診療収入</t>
  </si>
  <si>
    <t>　　　　３その他の診療収入</t>
  </si>
  <si>
    <t>　　　　４その他の医業収入</t>
  </si>
  <si>
    <t>Ⅱ　医業費用</t>
  </si>
  <si>
    <t>　　　　１給与費</t>
  </si>
  <si>
    <t>　　　　　（再掲）青色専従者給与費</t>
  </si>
  <si>
    <t>　　　　２医薬品費</t>
  </si>
  <si>
    <t>　　　　３材料費</t>
  </si>
  <si>
    <t>　　　　４委託費</t>
  </si>
  <si>
    <t>　　　　　（再掲）検査委託費</t>
  </si>
  <si>
    <t>　　　　　（再掲）医療用廃棄物委託費</t>
  </si>
  <si>
    <t>　　　　　（再掲）医療事務委託費</t>
  </si>
  <si>
    <t>　　　　５減価償却費</t>
  </si>
  <si>
    <t>　　　　６その他の医業費用</t>
  </si>
  <si>
    <t>　　　　　（再掲）建物賃借料</t>
  </si>
  <si>
    <t>Ⅲ収支差額（Ⅰ－Ⅱ）</t>
  </si>
  <si>
    <t>Ⅳ施設数</t>
  </si>
  <si>
    <t>（無床診療所）</t>
  </si>
  <si>
    <t>（無床診療所）</t>
  </si>
  <si>
    <t>第１8表</t>
  </si>
  <si>
    <t>個人立一般診療所１施設当たり収支額；収支科目・有床－無床・管理者年齢階級別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</si>
  <si>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</si>
  <si>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</si>
  <si>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</si>
  <si>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</si>
  <si>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</si>
  <si>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</si>
  <si>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</si>
  <si>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</si>
  <si>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</si>
  <si>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</si>
  <si>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80歳～</t>
  </si>
  <si>
    <t>第22表</t>
  </si>
  <si>
    <t>個人立一般診療所１施設当たり収支額；収支科目・有床－無床・地域区分別</t>
  </si>
  <si>
    <t>北海道</t>
  </si>
  <si>
    <t>東北</t>
  </si>
  <si>
    <t>東海</t>
  </si>
  <si>
    <t>北陸</t>
  </si>
  <si>
    <t>中国</t>
  </si>
  <si>
    <t>四国</t>
  </si>
  <si>
    <t>九州</t>
  </si>
  <si>
    <t>単位：円</t>
  </si>
  <si>
    <t>歯科診療所１施設当たり収支額；収支科目・歯科医師１人、２人以上別</t>
  </si>
  <si>
    <t>（歯科診療所）</t>
  </si>
  <si>
    <t>　　　　３歯科材料費</t>
  </si>
  <si>
    <t>　　　　　（再掲）歯科技工委託費</t>
  </si>
  <si>
    <t>１人</t>
  </si>
  <si>
    <t>２人以上</t>
  </si>
  <si>
    <t xml:space="preserve">  ～29歳</t>
  </si>
  <si>
    <t>歯科診療所１施設当たり収支額；収支科目・有床－無床・管理者年齢階級別</t>
  </si>
  <si>
    <t>（歯科診療所）</t>
  </si>
  <si>
    <t>歯科診療所１施設当たり収支額；収支科目・地域区分別</t>
  </si>
  <si>
    <t>（歯科診療所）</t>
  </si>
  <si>
    <t>近畿内陸：滋賀、京都、奈良</t>
  </si>
  <si>
    <t>近畿臨海：大阪、兵庫、和歌山</t>
  </si>
  <si>
    <t>全体</t>
  </si>
  <si>
    <t>　　　　　（再掲）建物賃借料</t>
  </si>
  <si>
    <t>　　　　　（再掲）医療機器賃借料</t>
  </si>
  <si>
    <t>　　　　　（再掲）建物減価償却費</t>
  </si>
  <si>
    <t>　　　　　（再掲）医療機器減価償却費</t>
  </si>
  <si>
    <t>　　　　　（再掲）その他の減価償却費</t>
  </si>
  <si>
    <t>　　　　　（再掲）その他の委託費</t>
  </si>
  <si>
    <t xml:space="preserve">  ～29歳</t>
  </si>
  <si>
    <t>関東</t>
  </si>
  <si>
    <t>近畿</t>
  </si>
  <si>
    <t>診療日数（単位：日）</t>
  </si>
  <si>
    <t>第１1表</t>
  </si>
  <si>
    <t>平成１１年６月医療経済実態調査（医療機関等調査）報告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</si>
</sst>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3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="85" zoomScaleNormal="85" workbookViewId="0" topLeftCell="A190">
      <pane xSplit="3390" ySplit="915" topLeftCell="A1" activePane="bottomRight" state="split"/>
      <selection pane="topLeft" activeCell="A20" sqref="A20"/>
      <selection pane="topRight" activeCell="I190" sqref="I190:O217"/>
      <selection pane="bottomLeft" activeCell="A147" sqref="A147"/>
      <selection pane="bottomRight" activeCell="B9" sqref="B9"/>
    </sheetView>
  </sheetViews>
  <sheetFormatPr defaultColWidth="9.00390625" defaultRowHeight="13.5"/>
  <cols>
    <col min="1" max="1" width="29.25390625" style="0" customWidth="1"/>
    <col min="2" max="3" width="9.875" style="0" bestFit="1" customWidth="1"/>
    <col min="5" max="6" width="9.875" style="0" bestFit="1" customWidth="1"/>
    <col min="9" max="10" width="9.875" style="0" bestFit="1" customWidth="1"/>
    <col min="11" max="11" width="8.875" style="0" bestFit="1" customWidth="1"/>
    <col min="13" max="13" width="9.875" style="0" bestFit="1" customWidth="1"/>
  </cols>
  <sheetData>
    <row r="1" ht="13.5">
      <c r="A1" t="s">
        <v>93</v>
      </c>
    </row>
    <row r="3" ht="13.5">
      <c r="A3" t="s">
        <v>1</v>
      </c>
    </row>
    <row r="5" ht="13.5">
      <c r="B5" t="s">
        <v>2</v>
      </c>
    </row>
    <row r="7" spans="1:2" ht="13.5">
      <c r="A7" t="s">
        <v>3</v>
      </c>
      <c r="B7" t="s">
        <v>4</v>
      </c>
    </row>
    <row r="9" ht="14.25" thickBot="1">
      <c r="A9" t="s">
        <v>43</v>
      </c>
    </row>
    <row r="10" spans="1:11" ht="14.25" thickTop="1">
      <c r="A10" s="24"/>
      <c r="B10" s="25" t="s">
        <v>12</v>
      </c>
      <c r="C10" s="25" t="s">
        <v>13</v>
      </c>
      <c r="D10" s="25" t="s">
        <v>14</v>
      </c>
      <c r="E10" s="25" t="s">
        <v>15</v>
      </c>
      <c r="F10" s="25" t="s">
        <v>16</v>
      </c>
      <c r="G10" s="25" t="s">
        <v>17</v>
      </c>
      <c r="H10" s="25" t="s">
        <v>18</v>
      </c>
      <c r="I10" s="25" t="s">
        <v>19</v>
      </c>
      <c r="J10" s="25" t="s">
        <v>20</v>
      </c>
      <c r="K10" s="26" t="s">
        <v>81</v>
      </c>
    </row>
    <row r="11" spans="1:11" ht="13.5">
      <c r="A11" s="27" t="s">
        <v>5</v>
      </c>
      <c r="B11" s="23">
        <v>128.9</v>
      </c>
      <c r="C11" s="23">
        <v>280</v>
      </c>
      <c r="D11" s="23">
        <v>33.3</v>
      </c>
      <c r="E11" s="23">
        <v>158</v>
      </c>
      <c r="F11" s="23">
        <v>174</v>
      </c>
      <c r="G11" s="23">
        <v>309</v>
      </c>
      <c r="H11" s="23">
        <v>269.5</v>
      </c>
      <c r="I11" s="23">
        <v>340.9</v>
      </c>
      <c r="J11" s="23">
        <v>176.3</v>
      </c>
      <c r="K11" s="28">
        <v>182.2</v>
      </c>
    </row>
    <row r="12" spans="1:11" ht="13.5">
      <c r="A12" s="27" t="s">
        <v>6</v>
      </c>
      <c r="B12" s="23">
        <v>956.4</v>
      </c>
      <c r="C12" s="23">
        <v>909.5</v>
      </c>
      <c r="D12" s="23">
        <v>702.1</v>
      </c>
      <c r="E12" s="23">
        <v>1673.3</v>
      </c>
      <c r="F12" s="23">
        <v>309</v>
      </c>
      <c r="G12" s="23">
        <v>1052</v>
      </c>
      <c r="H12" s="23">
        <v>1499.4</v>
      </c>
      <c r="I12" s="23">
        <v>1255.8</v>
      </c>
      <c r="J12" s="23">
        <v>1120.4</v>
      </c>
      <c r="K12" s="28">
        <v>1083</v>
      </c>
    </row>
    <row r="13" spans="1:11" ht="13.5">
      <c r="A13" s="27" t="s">
        <v>11</v>
      </c>
      <c r="B13" s="23">
        <f>+B11+B12</f>
        <v>1085.3</v>
      </c>
      <c r="C13" s="23">
        <f aca="true" t="shared" si="0" ref="C13:K13">+C11+C12</f>
        <v>1189.5</v>
      </c>
      <c r="D13" s="23">
        <f t="shared" si="0"/>
        <v>735.4</v>
      </c>
      <c r="E13" s="23">
        <f t="shared" si="0"/>
        <v>1831.3</v>
      </c>
      <c r="F13" s="23">
        <f t="shared" si="0"/>
        <v>483</v>
      </c>
      <c r="G13" s="23">
        <f t="shared" si="0"/>
        <v>1361</v>
      </c>
      <c r="H13" s="23">
        <f t="shared" si="0"/>
        <v>1768.9</v>
      </c>
      <c r="I13" s="23">
        <f t="shared" si="0"/>
        <v>1596.6999999999998</v>
      </c>
      <c r="J13" s="23">
        <f t="shared" si="0"/>
        <v>1296.7</v>
      </c>
      <c r="K13" s="28">
        <f t="shared" si="0"/>
        <v>1265.2</v>
      </c>
    </row>
    <row r="14" spans="1:11" ht="13.5">
      <c r="A14" s="27" t="s">
        <v>7</v>
      </c>
      <c r="B14" s="23">
        <v>23.4</v>
      </c>
      <c r="C14" s="23">
        <v>24</v>
      </c>
      <c r="D14" s="23">
        <v>23</v>
      </c>
      <c r="E14" s="23">
        <v>23.1</v>
      </c>
      <c r="F14" s="23">
        <v>22</v>
      </c>
      <c r="G14" s="23">
        <v>22.4</v>
      </c>
      <c r="H14" s="23">
        <v>21.8</v>
      </c>
      <c r="I14" s="23">
        <v>22.1</v>
      </c>
      <c r="J14" s="23">
        <v>24</v>
      </c>
      <c r="K14" s="28">
        <v>23.2</v>
      </c>
    </row>
    <row r="15" spans="1:11" ht="13.5">
      <c r="A15" s="27" t="s"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8"/>
    </row>
    <row r="16" spans="1:11" ht="13.5">
      <c r="A16" s="27" t="s">
        <v>9</v>
      </c>
      <c r="B16" s="23">
        <v>35.4</v>
      </c>
      <c r="C16" s="23">
        <v>36.5</v>
      </c>
      <c r="D16" s="23">
        <v>33.3</v>
      </c>
      <c r="E16" s="23">
        <v>36</v>
      </c>
      <c r="F16" s="23">
        <v>41</v>
      </c>
      <c r="G16" s="23">
        <v>33.2</v>
      </c>
      <c r="H16" s="23">
        <v>33.4</v>
      </c>
      <c r="I16" s="23">
        <v>35.8</v>
      </c>
      <c r="J16" s="23">
        <v>36</v>
      </c>
      <c r="K16" s="28">
        <v>35.3</v>
      </c>
    </row>
    <row r="17" spans="1:11" ht="14.25" thickBot="1">
      <c r="A17" s="29" t="s">
        <v>10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ht="14.25" thickTop="1"/>
    <row r="20" spans="1:2" ht="13.5">
      <c r="A20" t="s">
        <v>22</v>
      </c>
      <c r="B20" t="s">
        <v>23</v>
      </c>
    </row>
    <row r="22" ht="14.25" thickBot="1">
      <c r="A22" t="s">
        <v>44</v>
      </c>
    </row>
    <row r="23" spans="1:11" ht="13.5">
      <c r="A23" s="21"/>
      <c r="B23" s="10" t="s">
        <v>12</v>
      </c>
      <c r="C23" s="10" t="s">
        <v>13</v>
      </c>
      <c r="D23" s="10" t="s">
        <v>14</v>
      </c>
      <c r="E23" s="10" t="s">
        <v>15</v>
      </c>
      <c r="F23" s="10" t="s">
        <v>16</v>
      </c>
      <c r="G23" s="10" t="s">
        <v>17</v>
      </c>
      <c r="H23" s="10" t="s">
        <v>18</v>
      </c>
      <c r="I23" s="10" t="s">
        <v>19</v>
      </c>
      <c r="J23" s="10" t="s">
        <v>20</v>
      </c>
      <c r="K23" s="11" t="s">
        <v>21</v>
      </c>
    </row>
    <row r="24" spans="1:11" ht="13.5">
      <c r="A24" s="1" t="s">
        <v>24</v>
      </c>
      <c r="B24" s="13">
        <f aca="true" t="shared" si="1" ref="B24:K24">SUM(B25:B28)</f>
        <v>6721241</v>
      </c>
      <c r="C24" s="13">
        <f t="shared" si="1"/>
        <v>6475682</v>
      </c>
      <c r="D24" s="13">
        <f t="shared" si="1"/>
        <v>7197105</v>
      </c>
      <c r="E24" s="13">
        <f t="shared" si="1"/>
        <v>7490582</v>
      </c>
      <c r="F24" s="13">
        <f t="shared" si="1"/>
        <v>2239766</v>
      </c>
      <c r="G24" s="13">
        <f t="shared" si="1"/>
        <v>6617925</v>
      </c>
      <c r="H24" s="13">
        <f t="shared" si="1"/>
        <v>5445117</v>
      </c>
      <c r="I24" s="13">
        <f t="shared" si="1"/>
        <v>6406850</v>
      </c>
      <c r="J24" s="13">
        <f t="shared" si="1"/>
        <v>8645868</v>
      </c>
      <c r="K24" s="14">
        <f t="shared" si="1"/>
        <v>6692461</v>
      </c>
    </row>
    <row r="25" spans="1:11" ht="13.5">
      <c r="A25" s="1" t="s">
        <v>25</v>
      </c>
      <c r="B25" s="13">
        <v>6393038</v>
      </c>
      <c r="C25" s="13">
        <v>5665185</v>
      </c>
      <c r="D25" s="13">
        <v>7002920</v>
      </c>
      <c r="E25" s="13">
        <v>6933283</v>
      </c>
      <c r="F25" s="13">
        <v>1983184</v>
      </c>
      <c r="G25" s="13">
        <v>6364847</v>
      </c>
      <c r="H25" s="13">
        <v>5229539</v>
      </c>
      <c r="I25" s="13">
        <v>6316586</v>
      </c>
      <c r="J25" s="13">
        <v>8558875</v>
      </c>
      <c r="K25" s="14">
        <v>6331961</v>
      </c>
    </row>
    <row r="26" spans="1:11" ht="13.5">
      <c r="A26" s="1" t="s">
        <v>26</v>
      </c>
      <c r="B26" s="13">
        <v>28641</v>
      </c>
      <c r="C26" s="13">
        <v>5370</v>
      </c>
      <c r="D26" s="13"/>
      <c r="E26" s="13">
        <v>255945</v>
      </c>
      <c r="F26" s="13"/>
      <c r="G26" s="13">
        <v>6977</v>
      </c>
      <c r="H26" s="13"/>
      <c r="I26" s="13">
        <v>612</v>
      </c>
      <c r="J26" s="13">
        <v>9686</v>
      </c>
      <c r="K26" s="14">
        <v>41663</v>
      </c>
    </row>
    <row r="27" spans="1:11" ht="13.5">
      <c r="A27" s="1" t="s">
        <v>27</v>
      </c>
      <c r="B27" s="13">
        <v>114849</v>
      </c>
      <c r="C27" s="13">
        <v>275912</v>
      </c>
      <c r="D27" s="13">
        <v>50928</v>
      </c>
      <c r="E27" s="13">
        <v>226676</v>
      </c>
      <c r="F27" s="13">
        <v>190750</v>
      </c>
      <c r="G27" s="13">
        <v>65000</v>
      </c>
      <c r="H27" s="13">
        <v>10789</v>
      </c>
      <c r="I27" s="13">
        <v>56162</v>
      </c>
      <c r="J27" s="13">
        <v>75978</v>
      </c>
      <c r="K27" s="14">
        <v>124823</v>
      </c>
    </row>
    <row r="28" spans="1:11" ht="13.5">
      <c r="A28" s="12" t="s">
        <v>28</v>
      </c>
      <c r="B28" s="15">
        <v>184713</v>
      </c>
      <c r="C28" s="15">
        <v>529215</v>
      </c>
      <c r="D28" s="15">
        <v>143257</v>
      </c>
      <c r="E28" s="15">
        <v>74678</v>
      </c>
      <c r="F28" s="15">
        <v>65832</v>
      </c>
      <c r="G28" s="15">
        <v>181101</v>
      </c>
      <c r="H28" s="15">
        <v>204789</v>
      </c>
      <c r="I28" s="15">
        <v>33490</v>
      </c>
      <c r="J28" s="15">
        <v>1329</v>
      </c>
      <c r="K28" s="17">
        <v>194014</v>
      </c>
    </row>
    <row r="29" spans="1:11" ht="13.5">
      <c r="A29" s="1" t="s">
        <v>29</v>
      </c>
      <c r="B29" s="13">
        <f>B30+B32+B33+B34+B39+B43</f>
        <v>4703434</v>
      </c>
      <c r="C29" s="13">
        <f aca="true" t="shared" si="2" ref="C29:K29">C30+C32+C33+C34+C39+C43</f>
        <v>4260671</v>
      </c>
      <c r="D29" s="13">
        <f t="shared" si="2"/>
        <v>4721898</v>
      </c>
      <c r="E29" s="13">
        <f t="shared" si="2"/>
        <v>5467917</v>
      </c>
      <c r="F29" s="13">
        <f t="shared" si="2"/>
        <v>2161367</v>
      </c>
      <c r="G29" s="13">
        <f t="shared" si="2"/>
        <v>3303961</v>
      </c>
      <c r="H29" s="13">
        <f t="shared" si="2"/>
        <v>2857211</v>
      </c>
      <c r="I29" s="13">
        <f t="shared" si="2"/>
        <v>3877653</v>
      </c>
      <c r="J29" s="13">
        <f t="shared" si="2"/>
        <v>6375133</v>
      </c>
      <c r="K29" s="14">
        <f t="shared" si="2"/>
        <v>4475023</v>
      </c>
    </row>
    <row r="30" spans="1:11" ht="13.5">
      <c r="A30" s="1" t="s">
        <v>30</v>
      </c>
      <c r="B30" s="13">
        <v>1573846</v>
      </c>
      <c r="C30" s="13">
        <v>1671681</v>
      </c>
      <c r="D30" s="13">
        <v>1514995</v>
      </c>
      <c r="E30" s="13">
        <v>1952405</v>
      </c>
      <c r="F30" s="13">
        <v>1040370</v>
      </c>
      <c r="G30" s="13">
        <v>1478122</v>
      </c>
      <c r="H30" s="13">
        <v>1174008</v>
      </c>
      <c r="I30" s="13">
        <v>1490268</v>
      </c>
      <c r="J30" s="13">
        <v>1882185</v>
      </c>
      <c r="K30" s="14">
        <v>1583713</v>
      </c>
    </row>
    <row r="31" spans="1:11" ht="13.5">
      <c r="A31" s="1" t="s">
        <v>31</v>
      </c>
      <c r="B31" s="13">
        <v>385774</v>
      </c>
      <c r="C31" s="13">
        <v>312838</v>
      </c>
      <c r="D31" s="13">
        <v>452708</v>
      </c>
      <c r="E31" s="13">
        <v>425853</v>
      </c>
      <c r="F31" s="13">
        <v>300000</v>
      </c>
      <c r="G31" s="13">
        <v>253815</v>
      </c>
      <c r="H31" s="13">
        <v>223812</v>
      </c>
      <c r="I31" s="13">
        <v>255134</v>
      </c>
      <c r="J31" s="13">
        <v>387285</v>
      </c>
      <c r="K31" s="14">
        <v>353606</v>
      </c>
    </row>
    <row r="32" spans="1:11" ht="13.5">
      <c r="A32" s="1" t="s">
        <v>32</v>
      </c>
      <c r="B32" s="13">
        <v>1710788</v>
      </c>
      <c r="C32" s="13">
        <v>1200904</v>
      </c>
      <c r="D32" s="13">
        <v>1825862</v>
      </c>
      <c r="E32" s="13">
        <v>1505433</v>
      </c>
      <c r="F32" s="13">
        <v>380174</v>
      </c>
      <c r="G32" s="13">
        <v>465604</v>
      </c>
      <c r="H32" s="13">
        <v>474965</v>
      </c>
      <c r="I32" s="13">
        <v>1192539</v>
      </c>
      <c r="J32" s="13">
        <v>2730456</v>
      </c>
      <c r="K32" s="14">
        <v>1448805</v>
      </c>
    </row>
    <row r="33" spans="1:11" ht="13.5">
      <c r="A33" s="1" t="s">
        <v>33</v>
      </c>
      <c r="B33" s="13">
        <v>91623</v>
      </c>
      <c r="C33" s="13">
        <v>61133</v>
      </c>
      <c r="D33" s="13">
        <v>49009</v>
      </c>
      <c r="E33" s="13">
        <v>142991</v>
      </c>
      <c r="F33" s="13">
        <v>17055</v>
      </c>
      <c r="G33" s="13">
        <v>104208</v>
      </c>
      <c r="H33" s="13">
        <v>42249</v>
      </c>
      <c r="I33" s="13">
        <v>50581</v>
      </c>
      <c r="J33" s="13">
        <v>108275</v>
      </c>
      <c r="K33" s="14">
        <v>87526</v>
      </c>
    </row>
    <row r="34" spans="1:11" ht="13.5">
      <c r="A34" s="1" t="s">
        <v>34</v>
      </c>
      <c r="B34" s="13">
        <v>253659</v>
      </c>
      <c r="C34" s="13">
        <v>159175</v>
      </c>
      <c r="D34" s="13">
        <v>104473</v>
      </c>
      <c r="E34" s="13">
        <v>196739</v>
      </c>
      <c r="F34" s="13">
        <v>27812</v>
      </c>
      <c r="G34" s="13">
        <v>106586</v>
      </c>
      <c r="H34" s="13">
        <v>59953</v>
      </c>
      <c r="I34" s="13">
        <v>121133</v>
      </c>
      <c r="J34" s="13">
        <v>271391</v>
      </c>
      <c r="K34" s="14">
        <v>202686</v>
      </c>
    </row>
    <row r="35" spans="1:11" ht="13.5">
      <c r="A35" s="1" t="s">
        <v>35</v>
      </c>
      <c r="B35" s="13">
        <v>164957</v>
      </c>
      <c r="C35" s="13">
        <v>96153</v>
      </c>
      <c r="D35" s="13">
        <v>73480</v>
      </c>
      <c r="E35" s="13">
        <v>79432</v>
      </c>
      <c r="F35" s="13">
        <v>10174</v>
      </c>
      <c r="G35" s="13">
        <v>5453</v>
      </c>
      <c r="H35" s="13">
        <v>37213</v>
      </c>
      <c r="I35" s="13">
        <v>59571</v>
      </c>
      <c r="J35" s="13">
        <v>226729</v>
      </c>
      <c r="K35" s="14">
        <v>121340</v>
      </c>
    </row>
    <row r="36" spans="1:11" ht="13.5">
      <c r="A36" s="1" t="s">
        <v>36</v>
      </c>
      <c r="B36" s="13">
        <v>7150</v>
      </c>
      <c r="C36" s="13">
        <v>6081</v>
      </c>
      <c r="D36" s="13">
        <v>4290</v>
      </c>
      <c r="E36" s="13">
        <v>6892</v>
      </c>
      <c r="F36" s="13">
        <v>6351</v>
      </c>
      <c r="G36" s="13">
        <v>1685</v>
      </c>
      <c r="H36" s="13">
        <v>1734</v>
      </c>
      <c r="I36" s="13">
        <v>4600</v>
      </c>
      <c r="J36" s="13">
        <v>22891</v>
      </c>
      <c r="K36" s="14">
        <v>6315</v>
      </c>
    </row>
    <row r="37" spans="1:11" ht="13.5">
      <c r="A37" s="1" t="s">
        <v>37</v>
      </c>
      <c r="B37" s="13">
        <v>47017</v>
      </c>
      <c r="C37" s="13">
        <v>40353</v>
      </c>
      <c r="D37" s="13">
        <v>5833</v>
      </c>
      <c r="E37" s="13">
        <v>42067</v>
      </c>
      <c r="F37" s="13"/>
      <c r="G37" s="13">
        <v>47555</v>
      </c>
      <c r="H37" s="13">
        <v>13258</v>
      </c>
      <c r="I37" s="13">
        <v>36009</v>
      </c>
      <c r="J37" s="13">
        <v>4208</v>
      </c>
      <c r="K37" s="14">
        <v>41184</v>
      </c>
    </row>
    <row r="38" spans="1:11" ht="13.5">
      <c r="A38" s="1" t="s">
        <v>87</v>
      </c>
      <c r="B38" s="13">
        <v>34534</v>
      </c>
      <c r="C38" s="13">
        <v>16588</v>
      </c>
      <c r="D38" s="13">
        <v>20869</v>
      </c>
      <c r="E38" s="13">
        <v>68348</v>
      </c>
      <c r="F38" s="13">
        <v>11287</v>
      </c>
      <c r="G38" s="13">
        <v>51893</v>
      </c>
      <c r="H38" s="13">
        <v>7748</v>
      </c>
      <c r="I38" s="13">
        <v>20953</v>
      </c>
      <c r="J38" s="13">
        <v>17563</v>
      </c>
      <c r="K38" s="14">
        <v>33847</v>
      </c>
    </row>
    <row r="39" spans="1:11" ht="13.5">
      <c r="A39" s="1" t="s">
        <v>38</v>
      </c>
      <c r="B39" s="13">
        <v>294035</v>
      </c>
      <c r="C39" s="13">
        <v>191911</v>
      </c>
      <c r="D39" s="13">
        <v>190325</v>
      </c>
      <c r="E39" s="13">
        <v>438968</v>
      </c>
      <c r="F39" s="13">
        <v>70065</v>
      </c>
      <c r="G39" s="13">
        <v>183920</v>
      </c>
      <c r="H39" s="13">
        <v>168695</v>
      </c>
      <c r="I39" s="13">
        <v>193633</v>
      </c>
      <c r="J39" s="13">
        <v>334492</v>
      </c>
      <c r="K39" s="14">
        <v>272574</v>
      </c>
    </row>
    <row r="40" spans="1:11" ht="13.5">
      <c r="A40" s="1" t="s">
        <v>84</v>
      </c>
      <c r="B40" s="13">
        <v>153908</v>
      </c>
      <c r="C40" s="13">
        <v>103298</v>
      </c>
      <c r="D40" s="13">
        <v>120231</v>
      </c>
      <c r="E40" s="13">
        <v>138467</v>
      </c>
      <c r="F40" s="13">
        <v>10746</v>
      </c>
      <c r="G40" s="13">
        <v>76472</v>
      </c>
      <c r="H40" s="13">
        <v>61209</v>
      </c>
      <c r="I40" s="13">
        <v>84940</v>
      </c>
      <c r="J40" s="13">
        <v>148946</v>
      </c>
      <c r="K40" s="14">
        <v>129603</v>
      </c>
    </row>
    <row r="41" spans="1:11" ht="13.5">
      <c r="A41" s="1" t="s">
        <v>85</v>
      </c>
      <c r="B41" s="13">
        <v>63430</v>
      </c>
      <c r="C41" s="13">
        <v>28931</v>
      </c>
      <c r="D41" s="13">
        <v>10401</v>
      </c>
      <c r="E41" s="13">
        <v>182987</v>
      </c>
      <c r="F41" s="13">
        <v>7088</v>
      </c>
      <c r="G41" s="13">
        <v>55065</v>
      </c>
      <c r="H41" s="13">
        <v>35481</v>
      </c>
      <c r="I41" s="13">
        <v>41657</v>
      </c>
      <c r="J41" s="13">
        <v>98223</v>
      </c>
      <c r="K41" s="14">
        <v>66977</v>
      </c>
    </row>
    <row r="42" spans="1:11" ht="13.5">
      <c r="A42" s="1" t="s">
        <v>86</v>
      </c>
      <c r="B42" s="13">
        <v>76697</v>
      </c>
      <c r="C42" s="13">
        <v>59683</v>
      </c>
      <c r="D42" s="13">
        <v>59693</v>
      </c>
      <c r="E42" s="13">
        <v>117514</v>
      </c>
      <c r="F42" s="13">
        <v>52231</v>
      </c>
      <c r="G42" s="13">
        <v>52383</v>
      </c>
      <c r="H42" s="13">
        <v>72004</v>
      </c>
      <c r="I42" s="13">
        <v>67037</v>
      </c>
      <c r="J42" s="13">
        <v>87324</v>
      </c>
      <c r="K42" s="14">
        <v>75993</v>
      </c>
    </row>
    <row r="43" spans="1:11" ht="13.5">
      <c r="A43" s="1" t="s">
        <v>39</v>
      </c>
      <c r="B43" s="13">
        <v>779483</v>
      </c>
      <c r="C43" s="13">
        <v>975867</v>
      </c>
      <c r="D43" s="13">
        <v>1037234</v>
      </c>
      <c r="E43" s="13">
        <v>1231381</v>
      </c>
      <c r="F43" s="13">
        <v>625891</v>
      </c>
      <c r="G43" s="13">
        <v>965521</v>
      </c>
      <c r="H43" s="13">
        <v>937341</v>
      </c>
      <c r="I43" s="13">
        <v>829499</v>
      </c>
      <c r="J43" s="13">
        <v>1048334</v>
      </c>
      <c r="K43" s="14">
        <v>879719</v>
      </c>
    </row>
    <row r="44" spans="1:11" ht="13.5">
      <c r="A44" s="1" t="s">
        <v>82</v>
      </c>
      <c r="B44" s="13">
        <v>122840</v>
      </c>
      <c r="C44" s="13">
        <v>140089</v>
      </c>
      <c r="D44" s="13">
        <v>176825</v>
      </c>
      <c r="E44" s="13">
        <v>191035</v>
      </c>
      <c r="F44" s="13"/>
      <c r="G44" s="13">
        <v>229593</v>
      </c>
      <c r="H44" s="13">
        <v>186143</v>
      </c>
      <c r="I44" s="13">
        <v>212654</v>
      </c>
      <c r="J44" s="13">
        <v>192562</v>
      </c>
      <c r="K44" s="14">
        <v>151728</v>
      </c>
    </row>
    <row r="45" spans="1:11" ht="13.5">
      <c r="A45" s="12" t="s">
        <v>83</v>
      </c>
      <c r="B45" s="15">
        <v>121122</v>
      </c>
      <c r="C45" s="15">
        <v>75017</v>
      </c>
      <c r="D45" s="15">
        <v>24364</v>
      </c>
      <c r="E45" s="15">
        <v>151608</v>
      </c>
      <c r="F45" s="15">
        <v>105588</v>
      </c>
      <c r="G45" s="15">
        <v>113013</v>
      </c>
      <c r="H45" s="15">
        <v>82801</v>
      </c>
      <c r="I45" s="15">
        <v>59684</v>
      </c>
      <c r="J45" s="15">
        <v>87582</v>
      </c>
      <c r="K45" s="17">
        <v>109375</v>
      </c>
    </row>
    <row r="46" spans="1:11" ht="13.5">
      <c r="A46" s="22" t="s">
        <v>41</v>
      </c>
      <c r="B46" s="16">
        <f aca="true" t="shared" si="3" ref="B46:K46">B24-B29</f>
        <v>2017807</v>
      </c>
      <c r="C46" s="16">
        <f t="shared" si="3"/>
        <v>2215011</v>
      </c>
      <c r="D46" s="16">
        <f t="shared" si="3"/>
        <v>2475207</v>
      </c>
      <c r="E46" s="16">
        <f t="shared" si="3"/>
        <v>2022665</v>
      </c>
      <c r="F46" s="16">
        <f t="shared" si="3"/>
        <v>78399</v>
      </c>
      <c r="G46" s="16">
        <f t="shared" si="3"/>
        <v>3313964</v>
      </c>
      <c r="H46" s="16">
        <f t="shared" si="3"/>
        <v>2587906</v>
      </c>
      <c r="I46" s="16">
        <f t="shared" si="3"/>
        <v>2529197</v>
      </c>
      <c r="J46" s="16">
        <f t="shared" si="3"/>
        <v>2270735</v>
      </c>
      <c r="K46" s="18">
        <f t="shared" si="3"/>
        <v>2217438</v>
      </c>
    </row>
    <row r="47" spans="1:11" ht="14.25" thickBot="1">
      <c r="A47" s="2" t="s">
        <v>42</v>
      </c>
      <c r="B47" s="19">
        <v>352</v>
      </c>
      <c r="C47" s="19">
        <v>63</v>
      </c>
      <c r="D47" s="19">
        <v>12</v>
      </c>
      <c r="E47" s="19">
        <v>61</v>
      </c>
      <c r="F47" s="19">
        <v>1</v>
      </c>
      <c r="G47" s="19">
        <v>46</v>
      </c>
      <c r="H47" s="19">
        <v>43</v>
      </c>
      <c r="I47" s="19">
        <v>46</v>
      </c>
      <c r="J47" s="19">
        <v>12</v>
      </c>
      <c r="K47" s="20">
        <v>636</v>
      </c>
    </row>
    <row r="51" spans="1:2" ht="13.5">
      <c r="A51" t="s">
        <v>45</v>
      </c>
      <c r="B51" t="s">
        <v>46</v>
      </c>
    </row>
    <row r="53" ht="14.25" thickBot="1">
      <c r="A53" t="s">
        <v>44</v>
      </c>
    </row>
    <row r="54" spans="1:14" ht="13.5">
      <c r="A54" s="21"/>
      <c r="B54" s="10" t="s">
        <v>88</v>
      </c>
      <c r="C54" s="10" t="s">
        <v>47</v>
      </c>
      <c r="D54" s="10" t="s">
        <v>48</v>
      </c>
      <c r="E54" s="10" t="s">
        <v>49</v>
      </c>
      <c r="F54" s="10" t="s">
        <v>50</v>
      </c>
      <c r="G54" s="10" t="s">
        <v>51</v>
      </c>
      <c r="H54" s="10" t="s">
        <v>52</v>
      </c>
      <c r="I54" s="10" t="s">
        <v>53</v>
      </c>
      <c r="J54" s="10" t="s">
        <v>54</v>
      </c>
      <c r="K54" s="10" t="s">
        <v>55</v>
      </c>
      <c r="L54" s="10" t="s">
        <v>56</v>
      </c>
      <c r="M54" s="10" t="s">
        <v>57</v>
      </c>
      <c r="N54" s="11" t="s">
        <v>21</v>
      </c>
    </row>
    <row r="55" spans="1:14" ht="13.5">
      <c r="A55" s="1" t="s">
        <v>24</v>
      </c>
      <c r="B55" s="13">
        <f>SUM(B56:B59)</f>
        <v>17337240</v>
      </c>
      <c r="C55" s="13">
        <f aca="true" t="shared" si="4" ref="C55:N55">SUM(C56:C59)</f>
        <v>15808150</v>
      </c>
      <c r="D55" s="13">
        <f t="shared" si="4"/>
        <v>6307892</v>
      </c>
      <c r="E55" s="13">
        <f t="shared" si="4"/>
        <v>8412782</v>
      </c>
      <c r="F55" s="13">
        <f t="shared" si="4"/>
        <v>7868201</v>
      </c>
      <c r="G55" s="13">
        <f t="shared" si="4"/>
        <v>7798005</v>
      </c>
      <c r="H55" s="13">
        <f t="shared" si="4"/>
        <v>8414797</v>
      </c>
      <c r="I55" s="13">
        <f t="shared" si="4"/>
        <v>7661999</v>
      </c>
      <c r="J55" s="13">
        <f t="shared" si="4"/>
        <v>4900110</v>
      </c>
      <c r="K55" s="13">
        <f t="shared" si="4"/>
        <v>4847560</v>
      </c>
      <c r="L55" s="13">
        <f t="shared" si="4"/>
        <v>4382470</v>
      </c>
      <c r="M55" s="13">
        <f t="shared" si="4"/>
        <v>3882765</v>
      </c>
      <c r="N55" s="14">
        <f t="shared" si="4"/>
        <v>6692461</v>
      </c>
    </row>
    <row r="56" spans="1:14" ht="13.5">
      <c r="A56" s="1" t="s">
        <v>25</v>
      </c>
      <c r="B56" s="13">
        <v>17037540</v>
      </c>
      <c r="C56" s="13">
        <v>15616280</v>
      </c>
      <c r="D56" s="13">
        <v>5859174</v>
      </c>
      <c r="E56" s="13">
        <v>8002470</v>
      </c>
      <c r="F56" s="13">
        <v>7343983</v>
      </c>
      <c r="G56" s="13">
        <v>7416877</v>
      </c>
      <c r="H56" s="13">
        <v>7940453</v>
      </c>
      <c r="I56" s="13">
        <v>7314732</v>
      </c>
      <c r="J56" s="13">
        <v>4635749</v>
      </c>
      <c r="K56" s="13">
        <v>4563868</v>
      </c>
      <c r="L56" s="13">
        <v>4185129</v>
      </c>
      <c r="M56" s="13">
        <v>3707874</v>
      </c>
      <c r="N56" s="14">
        <v>6331961</v>
      </c>
    </row>
    <row r="57" spans="1:14" ht="13.5">
      <c r="A57" s="1" t="s">
        <v>26</v>
      </c>
      <c r="B57" s="13"/>
      <c r="C57" s="13"/>
      <c r="D57" s="13"/>
      <c r="E57" s="13">
        <v>66338</v>
      </c>
      <c r="F57" s="13">
        <v>47819</v>
      </c>
      <c r="G57" s="13">
        <v>22823</v>
      </c>
      <c r="H57" s="13">
        <v>36903</v>
      </c>
      <c r="I57" s="13">
        <v>16332</v>
      </c>
      <c r="J57" s="13">
        <v>49789</v>
      </c>
      <c r="K57" s="13">
        <v>66199</v>
      </c>
      <c r="L57" s="13">
        <v>2199</v>
      </c>
      <c r="M57" s="13">
        <v>78132</v>
      </c>
      <c r="N57" s="14">
        <v>41663</v>
      </c>
    </row>
    <row r="58" spans="1:14" ht="13.5">
      <c r="A58" s="1" t="s">
        <v>27</v>
      </c>
      <c r="B58" s="13">
        <v>224440</v>
      </c>
      <c r="C58" s="13">
        <v>28870</v>
      </c>
      <c r="D58" s="13">
        <v>62188</v>
      </c>
      <c r="E58" s="13">
        <v>193102</v>
      </c>
      <c r="F58" s="13">
        <v>182236</v>
      </c>
      <c r="G58" s="13">
        <v>143718</v>
      </c>
      <c r="H58" s="13">
        <v>109873</v>
      </c>
      <c r="I58" s="13">
        <v>193484</v>
      </c>
      <c r="J58" s="13">
        <v>83018</v>
      </c>
      <c r="K58" s="13">
        <v>66526</v>
      </c>
      <c r="L58" s="13">
        <v>82936</v>
      </c>
      <c r="M58" s="13">
        <v>36969</v>
      </c>
      <c r="N58" s="14">
        <v>124823</v>
      </c>
    </row>
    <row r="59" spans="1:14" ht="13.5">
      <c r="A59" s="12" t="s">
        <v>28</v>
      </c>
      <c r="B59" s="15">
        <v>75260</v>
      </c>
      <c r="C59" s="15">
        <v>163000</v>
      </c>
      <c r="D59" s="15">
        <v>386530</v>
      </c>
      <c r="E59" s="15">
        <v>150872</v>
      </c>
      <c r="F59" s="15">
        <v>294163</v>
      </c>
      <c r="G59" s="15">
        <v>214587</v>
      </c>
      <c r="H59" s="15">
        <v>327568</v>
      </c>
      <c r="I59" s="15">
        <v>137451</v>
      </c>
      <c r="J59" s="15">
        <v>131554</v>
      </c>
      <c r="K59" s="15">
        <v>150967</v>
      </c>
      <c r="L59" s="15">
        <v>112206</v>
      </c>
      <c r="M59" s="15">
        <v>59790</v>
      </c>
      <c r="N59" s="17">
        <v>194014</v>
      </c>
    </row>
    <row r="60" spans="1:14" ht="13.5">
      <c r="A60" s="1" t="s">
        <v>29</v>
      </c>
      <c r="B60" s="13">
        <f>B61+B63+B64+B65+B70+B74</f>
        <v>8272976</v>
      </c>
      <c r="C60" s="13">
        <f aca="true" t="shared" si="5" ref="C60:N60">C61+C63+C64+C65+C70+C74</f>
        <v>7148435</v>
      </c>
      <c r="D60" s="13">
        <f t="shared" si="5"/>
        <v>4591857</v>
      </c>
      <c r="E60" s="13">
        <f t="shared" si="5"/>
        <v>5911065</v>
      </c>
      <c r="F60" s="13">
        <f t="shared" si="5"/>
        <v>5131854</v>
      </c>
      <c r="G60" s="13">
        <f t="shared" si="5"/>
        <v>5057780</v>
      </c>
      <c r="H60" s="13">
        <f t="shared" si="5"/>
        <v>5665002</v>
      </c>
      <c r="I60" s="13">
        <f t="shared" si="5"/>
        <v>5065933</v>
      </c>
      <c r="J60" s="13">
        <f t="shared" si="5"/>
        <v>3045838</v>
      </c>
      <c r="K60" s="13">
        <f t="shared" si="5"/>
        <v>3300596</v>
      </c>
      <c r="L60" s="13">
        <f t="shared" si="5"/>
        <v>3453932</v>
      </c>
      <c r="M60" s="13">
        <f t="shared" si="5"/>
        <v>2421106</v>
      </c>
      <c r="N60" s="14">
        <f t="shared" si="5"/>
        <v>4475023</v>
      </c>
    </row>
    <row r="61" spans="1:14" ht="13.5">
      <c r="A61" s="1" t="s">
        <v>30</v>
      </c>
      <c r="B61" s="13">
        <v>3706950</v>
      </c>
      <c r="C61" s="13">
        <v>1796512</v>
      </c>
      <c r="D61" s="13">
        <v>1666759</v>
      </c>
      <c r="E61" s="13">
        <v>2330794</v>
      </c>
      <c r="F61" s="13">
        <v>1790484</v>
      </c>
      <c r="G61" s="13">
        <v>1689620</v>
      </c>
      <c r="H61" s="13">
        <v>1938011</v>
      </c>
      <c r="I61" s="13">
        <v>1690159</v>
      </c>
      <c r="J61" s="13">
        <v>1148936</v>
      </c>
      <c r="K61" s="13">
        <v>1179509</v>
      </c>
      <c r="L61" s="13">
        <v>1205890</v>
      </c>
      <c r="M61" s="13">
        <v>963805</v>
      </c>
      <c r="N61" s="14">
        <v>1583713</v>
      </c>
    </row>
    <row r="62" spans="1:14" ht="13.5">
      <c r="A62" s="1" t="s">
        <v>31</v>
      </c>
      <c r="B62" s="13">
        <v>1700000</v>
      </c>
      <c r="C62" s="13">
        <v>524167</v>
      </c>
      <c r="D62" s="13">
        <v>306964</v>
      </c>
      <c r="E62" s="13">
        <v>327830</v>
      </c>
      <c r="F62" s="13">
        <v>365159</v>
      </c>
      <c r="G62" s="13">
        <v>40958</v>
      </c>
      <c r="H62" s="13">
        <v>464547</v>
      </c>
      <c r="I62" s="13">
        <v>466339</v>
      </c>
      <c r="J62" s="13">
        <v>320443</v>
      </c>
      <c r="K62" s="13">
        <v>284473</v>
      </c>
      <c r="L62" s="13">
        <v>235079</v>
      </c>
      <c r="M62" s="13">
        <v>144179</v>
      </c>
      <c r="N62" s="14">
        <v>353606</v>
      </c>
    </row>
    <row r="63" spans="1:14" ht="13.5">
      <c r="A63" s="1" t="s">
        <v>32</v>
      </c>
      <c r="B63" s="13">
        <v>891366</v>
      </c>
      <c r="C63" s="13">
        <v>1274432</v>
      </c>
      <c r="D63" s="13">
        <v>918065</v>
      </c>
      <c r="E63" s="13">
        <v>1427899</v>
      </c>
      <c r="F63" s="13">
        <v>1619151</v>
      </c>
      <c r="G63" s="13">
        <v>1752909</v>
      </c>
      <c r="H63" s="13">
        <v>1645348</v>
      </c>
      <c r="I63" s="13">
        <v>2051962</v>
      </c>
      <c r="J63" s="13">
        <v>1073834</v>
      </c>
      <c r="K63" s="13">
        <v>1179786</v>
      </c>
      <c r="L63" s="13">
        <v>1037998</v>
      </c>
      <c r="M63" s="13">
        <v>979160</v>
      </c>
      <c r="N63" s="14">
        <v>1448805</v>
      </c>
    </row>
    <row r="64" spans="1:14" ht="13.5">
      <c r="A64" s="1" t="s">
        <v>33</v>
      </c>
      <c r="B64" s="13"/>
      <c r="C64" s="13">
        <v>78513</v>
      </c>
      <c r="D64" s="13">
        <v>92067</v>
      </c>
      <c r="E64" s="13">
        <v>118774</v>
      </c>
      <c r="F64" s="13">
        <v>68422</v>
      </c>
      <c r="G64" s="13">
        <v>120124</v>
      </c>
      <c r="H64" s="13">
        <v>233216</v>
      </c>
      <c r="I64" s="13">
        <v>63879</v>
      </c>
      <c r="J64" s="13">
        <v>57385</v>
      </c>
      <c r="K64" s="13">
        <v>42379</v>
      </c>
      <c r="L64" s="13">
        <v>23908</v>
      </c>
      <c r="M64" s="13">
        <v>23201</v>
      </c>
      <c r="N64" s="14">
        <v>87526</v>
      </c>
    </row>
    <row r="65" spans="1:14" ht="13.5">
      <c r="A65" s="1" t="s">
        <v>34</v>
      </c>
      <c r="B65" s="13">
        <v>787787</v>
      </c>
      <c r="C65" s="13"/>
      <c r="D65" s="13">
        <v>318931</v>
      </c>
      <c r="E65" s="13">
        <v>204901</v>
      </c>
      <c r="F65" s="13">
        <v>237695</v>
      </c>
      <c r="G65" s="13">
        <v>214862</v>
      </c>
      <c r="H65" s="13">
        <v>374731</v>
      </c>
      <c r="I65" s="13">
        <v>279063</v>
      </c>
      <c r="J65" s="13">
        <v>104570</v>
      </c>
      <c r="K65" s="13">
        <v>132789</v>
      </c>
      <c r="L65" s="13">
        <v>100203</v>
      </c>
      <c r="M65" s="13">
        <v>57139</v>
      </c>
      <c r="N65" s="14">
        <v>202686</v>
      </c>
    </row>
    <row r="66" spans="1:14" ht="13.5">
      <c r="A66" s="1" t="s">
        <v>35</v>
      </c>
      <c r="B66" s="13">
        <v>474369</v>
      </c>
      <c r="C66" s="13"/>
      <c r="D66" s="13">
        <v>152849</v>
      </c>
      <c r="E66" s="13">
        <v>128586</v>
      </c>
      <c r="F66" s="13">
        <v>123348</v>
      </c>
      <c r="G66" s="13">
        <v>155665</v>
      </c>
      <c r="H66" s="13">
        <v>177448</v>
      </c>
      <c r="I66" s="13">
        <v>165416</v>
      </c>
      <c r="J66" s="13">
        <v>78522</v>
      </c>
      <c r="K66" s="13">
        <v>82311</v>
      </c>
      <c r="L66" s="13">
        <v>71210</v>
      </c>
      <c r="M66" s="13">
        <v>55363</v>
      </c>
      <c r="N66" s="14">
        <v>121340</v>
      </c>
    </row>
    <row r="67" spans="1:14" ht="13.5">
      <c r="A67" s="1" t="s">
        <v>36</v>
      </c>
      <c r="B67" s="13">
        <v>110113</v>
      </c>
      <c r="C67" s="13"/>
      <c r="D67" s="13">
        <v>5233</v>
      </c>
      <c r="E67" s="13">
        <v>7287</v>
      </c>
      <c r="F67" s="13">
        <v>6207</v>
      </c>
      <c r="G67" s="13">
        <v>7008</v>
      </c>
      <c r="H67" s="13">
        <v>8474</v>
      </c>
      <c r="I67" s="13">
        <v>8888</v>
      </c>
      <c r="J67" s="13">
        <v>4248</v>
      </c>
      <c r="K67" s="13">
        <v>5322</v>
      </c>
      <c r="L67" s="13">
        <v>2904</v>
      </c>
      <c r="M67" s="13">
        <v>819</v>
      </c>
      <c r="N67" s="14">
        <v>6315</v>
      </c>
    </row>
    <row r="68" spans="1:14" ht="13.5">
      <c r="A68" s="1" t="s">
        <v>37</v>
      </c>
      <c r="B68" s="13">
        <v>203305</v>
      </c>
      <c r="C68" s="13"/>
      <c r="D68" s="13">
        <v>135957</v>
      </c>
      <c r="E68" s="13">
        <v>13631</v>
      </c>
      <c r="F68" s="13">
        <v>73246</v>
      </c>
      <c r="G68" s="13">
        <v>27266</v>
      </c>
      <c r="H68" s="13">
        <v>94578</v>
      </c>
      <c r="I68" s="13">
        <v>77005</v>
      </c>
      <c r="J68" s="13">
        <v>11136</v>
      </c>
      <c r="K68" s="13">
        <v>17762</v>
      </c>
      <c r="L68" s="13">
        <v>13548</v>
      </c>
      <c r="M68" s="13">
        <v>777</v>
      </c>
      <c r="N68" s="14">
        <v>41184</v>
      </c>
    </row>
    <row r="69" spans="1:14" ht="13.5">
      <c r="A69" s="1" t="s">
        <v>87</v>
      </c>
      <c r="B69" s="13"/>
      <c r="C69" s="13"/>
      <c r="D69" s="13">
        <v>24892</v>
      </c>
      <c r="E69" s="13">
        <v>55397</v>
      </c>
      <c r="F69" s="13">
        <v>34894</v>
      </c>
      <c r="G69" s="13">
        <v>24923</v>
      </c>
      <c r="H69" s="13">
        <v>94231</v>
      </c>
      <c r="I69" s="13">
        <v>27753</v>
      </c>
      <c r="J69" s="13">
        <v>10663</v>
      </c>
      <c r="K69" s="13">
        <v>27394</v>
      </c>
      <c r="L69" s="13">
        <v>12542</v>
      </c>
      <c r="M69" s="13">
        <v>180</v>
      </c>
      <c r="N69" s="14">
        <v>33847</v>
      </c>
    </row>
    <row r="70" spans="1:14" ht="13.5">
      <c r="A70" s="1" t="s">
        <v>38</v>
      </c>
      <c r="B70" s="13">
        <v>969848</v>
      </c>
      <c r="C70" s="13">
        <v>1499125</v>
      </c>
      <c r="D70" s="13">
        <v>311857</v>
      </c>
      <c r="E70" s="13">
        <v>397386</v>
      </c>
      <c r="F70" s="13">
        <v>251294</v>
      </c>
      <c r="G70" s="13">
        <v>307775</v>
      </c>
      <c r="H70" s="13">
        <v>405672</v>
      </c>
      <c r="I70" s="13">
        <v>210249</v>
      </c>
      <c r="J70" s="13">
        <v>119734</v>
      </c>
      <c r="K70" s="13">
        <v>165385</v>
      </c>
      <c r="L70" s="13">
        <v>499403</v>
      </c>
      <c r="M70" s="13">
        <v>110478</v>
      </c>
      <c r="N70" s="14">
        <v>272574</v>
      </c>
    </row>
    <row r="71" spans="1:14" ht="13.5">
      <c r="A71" s="1" t="s">
        <v>84</v>
      </c>
      <c r="B71" s="13">
        <v>397368</v>
      </c>
      <c r="C71" s="13">
        <v>1040833</v>
      </c>
      <c r="D71" s="13">
        <v>122548</v>
      </c>
      <c r="E71" s="13">
        <v>145259</v>
      </c>
      <c r="F71" s="13">
        <v>103087</v>
      </c>
      <c r="G71" s="13">
        <v>106756</v>
      </c>
      <c r="H71" s="13">
        <v>222954</v>
      </c>
      <c r="I71" s="13">
        <v>99142</v>
      </c>
      <c r="J71" s="13">
        <v>48658</v>
      </c>
      <c r="K71" s="13">
        <v>59938</v>
      </c>
      <c r="L71" s="13">
        <v>433592</v>
      </c>
      <c r="M71" s="13">
        <v>69095</v>
      </c>
      <c r="N71" s="14">
        <v>129603</v>
      </c>
    </row>
    <row r="72" spans="1:14" ht="13.5">
      <c r="A72" s="1" t="s">
        <v>85</v>
      </c>
      <c r="B72" s="13">
        <v>141709</v>
      </c>
      <c r="C72" s="13">
        <v>225533</v>
      </c>
      <c r="D72" s="13">
        <v>91022</v>
      </c>
      <c r="E72" s="13">
        <v>111209</v>
      </c>
      <c r="F72" s="13">
        <v>63709</v>
      </c>
      <c r="G72" s="13">
        <v>104975</v>
      </c>
      <c r="H72" s="13">
        <v>108146</v>
      </c>
      <c r="I72" s="13">
        <v>36478</v>
      </c>
      <c r="J72" s="13">
        <v>35269</v>
      </c>
      <c r="K72" s="13">
        <v>48806</v>
      </c>
      <c r="L72" s="13">
        <v>15805</v>
      </c>
      <c r="M72" s="13">
        <v>22604</v>
      </c>
      <c r="N72" s="14">
        <v>66977</v>
      </c>
    </row>
    <row r="73" spans="1:14" ht="13.5">
      <c r="A73" s="1" t="s">
        <v>86</v>
      </c>
      <c r="B73" s="13">
        <v>430771</v>
      </c>
      <c r="C73" s="13">
        <v>232759</v>
      </c>
      <c r="D73" s="13">
        <v>98287</v>
      </c>
      <c r="E73" s="13">
        <v>140918</v>
      </c>
      <c r="F73" s="13">
        <v>84498</v>
      </c>
      <c r="G73" s="13">
        <v>96045</v>
      </c>
      <c r="H73" s="13">
        <v>74571</v>
      </c>
      <c r="I73" s="13">
        <v>74628</v>
      </c>
      <c r="J73" s="13">
        <v>35806</v>
      </c>
      <c r="K73" s="13">
        <v>56641</v>
      </c>
      <c r="L73" s="13">
        <v>50007</v>
      </c>
      <c r="M73" s="13">
        <v>18780</v>
      </c>
      <c r="N73" s="14">
        <v>75993</v>
      </c>
    </row>
    <row r="74" spans="1:14" ht="13.5">
      <c r="A74" s="1" t="s">
        <v>39</v>
      </c>
      <c r="B74" s="13">
        <v>1917025</v>
      </c>
      <c r="C74" s="13">
        <v>2499853</v>
      </c>
      <c r="D74" s="13">
        <v>1284178</v>
      </c>
      <c r="E74" s="13">
        <v>1431311</v>
      </c>
      <c r="F74" s="13">
        <v>1164808</v>
      </c>
      <c r="G74" s="13">
        <v>972490</v>
      </c>
      <c r="H74" s="13">
        <v>1068024</v>
      </c>
      <c r="I74" s="13">
        <v>770621</v>
      </c>
      <c r="J74" s="13">
        <v>541379</v>
      </c>
      <c r="K74" s="13">
        <v>600748</v>
      </c>
      <c r="L74" s="13">
        <v>586530</v>
      </c>
      <c r="M74" s="13">
        <v>287323</v>
      </c>
      <c r="N74" s="14">
        <v>879719</v>
      </c>
    </row>
    <row r="75" spans="1:14" ht="13.5">
      <c r="A75" s="1" t="s">
        <v>82</v>
      </c>
      <c r="B75" s="13"/>
      <c r="C75" s="13">
        <v>529812</v>
      </c>
      <c r="D75" s="13">
        <v>412651</v>
      </c>
      <c r="E75" s="13">
        <v>292546</v>
      </c>
      <c r="F75" s="13">
        <v>253068</v>
      </c>
      <c r="G75" s="13">
        <v>174225</v>
      </c>
      <c r="H75" s="13">
        <v>261681</v>
      </c>
      <c r="I75" s="13">
        <v>77366</v>
      </c>
      <c r="J75" s="13">
        <v>78493</v>
      </c>
      <c r="K75" s="13">
        <v>38225</v>
      </c>
      <c r="L75" s="13">
        <v>55822</v>
      </c>
      <c r="M75" s="13"/>
      <c r="N75" s="14">
        <v>151728</v>
      </c>
    </row>
    <row r="76" spans="1:14" ht="13.5">
      <c r="A76" s="12" t="s">
        <v>83</v>
      </c>
      <c r="B76" s="15">
        <v>888370</v>
      </c>
      <c r="C76" s="15">
        <v>399523</v>
      </c>
      <c r="D76" s="15">
        <v>214529</v>
      </c>
      <c r="E76" s="15">
        <v>199558</v>
      </c>
      <c r="F76" s="15">
        <v>120001</v>
      </c>
      <c r="G76" s="15">
        <v>160856</v>
      </c>
      <c r="H76" s="15">
        <v>103986</v>
      </c>
      <c r="I76" s="15">
        <v>133173</v>
      </c>
      <c r="J76" s="15">
        <v>51580</v>
      </c>
      <c r="K76" s="15">
        <v>56702</v>
      </c>
      <c r="L76" s="15">
        <v>33757</v>
      </c>
      <c r="M76" s="15">
        <v>32467</v>
      </c>
      <c r="N76" s="17">
        <v>109375</v>
      </c>
    </row>
    <row r="77" spans="1:14" ht="13.5">
      <c r="A77" s="22" t="s">
        <v>41</v>
      </c>
      <c r="B77" s="16">
        <f>B55-B60</f>
        <v>9064264</v>
      </c>
      <c r="C77" s="16">
        <f>C55-C60</f>
        <v>8659715</v>
      </c>
      <c r="D77" s="16">
        <f aca="true" t="shared" si="6" ref="D77:K77">D55-D60</f>
        <v>1716035</v>
      </c>
      <c r="E77" s="16">
        <f t="shared" si="6"/>
        <v>2501717</v>
      </c>
      <c r="F77" s="16">
        <f t="shared" si="6"/>
        <v>2736347</v>
      </c>
      <c r="G77" s="16">
        <f t="shared" si="6"/>
        <v>2740225</v>
      </c>
      <c r="H77" s="16">
        <f t="shared" si="6"/>
        <v>2749795</v>
      </c>
      <c r="I77" s="16">
        <f t="shared" si="6"/>
        <v>2596066</v>
      </c>
      <c r="J77" s="16">
        <f t="shared" si="6"/>
        <v>1854272</v>
      </c>
      <c r="K77" s="16">
        <f t="shared" si="6"/>
        <v>1546964</v>
      </c>
      <c r="L77" s="16">
        <f>L55-L60</f>
        <v>928538</v>
      </c>
      <c r="M77" s="16">
        <f>M55-M60</f>
        <v>1461659</v>
      </c>
      <c r="N77" s="18">
        <f>N55-N60</f>
        <v>2217438</v>
      </c>
    </row>
    <row r="78" spans="1:14" ht="14.25" thickBot="1">
      <c r="A78" s="2" t="s">
        <v>42</v>
      </c>
      <c r="B78" s="19">
        <v>1</v>
      </c>
      <c r="C78" s="19">
        <v>1</v>
      </c>
      <c r="D78" s="19">
        <v>14</v>
      </c>
      <c r="E78" s="19">
        <v>61</v>
      </c>
      <c r="F78" s="19">
        <v>83</v>
      </c>
      <c r="G78" s="19">
        <v>96</v>
      </c>
      <c r="H78" s="19">
        <v>65</v>
      </c>
      <c r="I78" s="19">
        <v>63</v>
      </c>
      <c r="J78" s="19">
        <v>72</v>
      </c>
      <c r="K78" s="19">
        <v>121</v>
      </c>
      <c r="L78" s="19">
        <v>44</v>
      </c>
      <c r="M78" s="19">
        <v>15</v>
      </c>
      <c r="N78" s="20">
        <v>636</v>
      </c>
    </row>
    <row r="81" spans="1:2" ht="13.5">
      <c r="A81" t="s">
        <v>58</v>
      </c>
      <c r="B81" t="s">
        <v>59</v>
      </c>
    </row>
    <row r="83" spans="1:11" ht="14.25" thickBot="1">
      <c r="A83" t="s">
        <v>44</v>
      </c>
      <c r="K83" t="s">
        <v>67</v>
      </c>
    </row>
    <row r="84" spans="1:11" ht="13.5">
      <c r="A84" s="21"/>
      <c r="B84" s="10" t="s">
        <v>60</v>
      </c>
      <c r="C84" s="10" t="s">
        <v>61</v>
      </c>
      <c r="D84" s="10" t="s">
        <v>89</v>
      </c>
      <c r="E84" s="10" t="s">
        <v>62</v>
      </c>
      <c r="F84" s="10" t="s">
        <v>63</v>
      </c>
      <c r="G84" s="10" t="s">
        <v>90</v>
      </c>
      <c r="H84" s="10" t="s">
        <v>64</v>
      </c>
      <c r="I84" s="10" t="s">
        <v>65</v>
      </c>
      <c r="J84" s="10" t="s">
        <v>66</v>
      </c>
      <c r="K84" s="11" t="s">
        <v>21</v>
      </c>
    </row>
    <row r="85" spans="1:11" ht="13.5">
      <c r="A85" s="1" t="s">
        <v>24</v>
      </c>
      <c r="B85" s="13">
        <f>SUM(B86:B89)</f>
        <v>7936631</v>
      </c>
      <c r="C85" s="13">
        <f>SUM(C86:C89)</f>
        <v>7839794</v>
      </c>
      <c r="D85" s="13">
        <f>SUM(D86:D89)</f>
        <v>6455728</v>
      </c>
      <c r="E85" s="13">
        <f aca="true" t="shared" si="7" ref="E85:K85">SUM(E86:E89)</f>
        <v>7161948</v>
      </c>
      <c r="F85" s="13">
        <f t="shared" si="7"/>
        <v>7066783</v>
      </c>
      <c r="G85" s="13">
        <f t="shared" si="7"/>
        <v>6891950</v>
      </c>
      <c r="H85" s="13">
        <f t="shared" si="7"/>
        <v>5305074</v>
      </c>
      <c r="I85" s="13">
        <f t="shared" si="7"/>
        <v>6221668</v>
      </c>
      <c r="J85" s="13">
        <f t="shared" si="7"/>
        <v>6305300</v>
      </c>
      <c r="K85" s="14">
        <f t="shared" si="7"/>
        <v>6692461</v>
      </c>
    </row>
    <row r="86" spans="1:11" ht="13.5">
      <c r="A86" s="1" t="s">
        <v>25</v>
      </c>
      <c r="B86" s="13">
        <v>7726013</v>
      </c>
      <c r="C86" s="13">
        <v>7472871</v>
      </c>
      <c r="D86" s="13">
        <v>6070755</v>
      </c>
      <c r="E86" s="13">
        <v>6768431</v>
      </c>
      <c r="F86" s="13">
        <v>6505084</v>
      </c>
      <c r="G86" s="13">
        <v>6593402</v>
      </c>
      <c r="H86" s="13">
        <v>4966358</v>
      </c>
      <c r="I86" s="13">
        <v>5975774</v>
      </c>
      <c r="J86" s="13">
        <v>5908654</v>
      </c>
      <c r="K86" s="14">
        <v>6331961</v>
      </c>
    </row>
    <row r="87" spans="1:11" ht="13.5">
      <c r="A87" s="1" t="s">
        <v>26</v>
      </c>
      <c r="B87" s="13">
        <v>982</v>
      </c>
      <c r="C87" s="13">
        <v>44316</v>
      </c>
      <c r="D87" s="13">
        <v>36291</v>
      </c>
      <c r="E87" s="13">
        <v>39555</v>
      </c>
      <c r="F87" s="13"/>
      <c r="G87" s="13">
        <v>83052</v>
      </c>
      <c r="H87" s="13">
        <v>9518</v>
      </c>
      <c r="I87" s="13">
        <v>21647</v>
      </c>
      <c r="J87" s="13">
        <v>29239</v>
      </c>
      <c r="K87" s="14">
        <v>41663</v>
      </c>
    </row>
    <row r="88" spans="1:11" ht="13.5">
      <c r="A88" s="1" t="s">
        <v>27</v>
      </c>
      <c r="B88" s="13">
        <v>60987</v>
      </c>
      <c r="C88" s="13">
        <v>128067</v>
      </c>
      <c r="D88" s="13">
        <v>144975</v>
      </c>
      <c r="E88" s="13">
        <v>111530</v>
      </c>
      <c r="F88" s="13">
        <v>273756</v>
      </c>
      <c r="G88" s="13">
        <v>114655</v>
      </c>
      <c r="H88" s="13">
        <v>144338</v>
      </c>
      <c r="I88" s="13">
        <v>60323</v>
      </c>
      <c r="J88" s="13">
        <v>95812</v>
      </c>
      <c r="K88" s="14">
        <v>124823</v>
      </c>
    </row>
    <row r="89" spans="1:11" ht="13.5">
      <c r="A89" s="12" t="s">
        <v>28</v>
      </c>
      <c r="B89" s="15">
        <v>148649</v>
      </c>
      <c r="C89" s="15">
        <v>194540</v>
      </c>
      <c r="D89" s="15">
        <v>203707</v>
      </c>
      <c r="E89" s="15">
        <v>242432</v>
      </c>
      <c r="F89" s="15">
        <v>287943</v>
      </c>
      <c r="G89" s="15">
        <v>100841</v>
      </c>
      <c r="H89" s="15">
        <v>184860</v>
      </c>
      <c r="I89" s="15">
        <v>163924</v>
      </c>
      <c r="J89" s="15">
        <v>271595</v>
      </c>
      <c r="K89" s="17">
        <v>194014</v>
      </c>
    </row>
    <row r="90" spans="1:11" ht="13.5">
      <c r="A90" s="1" t="s">
        <v>29</v>
      </c>
      <c r="B90" s="13">
        <f>B91+B93+B94+B95+B100+B104</f>
        <v>5212459</v>
      </c>
      <c r="C90" s="13">
        <f>C91+C93+C94+C95+C100+C104</f>
        <v>5587397</v>
      </c>
      <c r="D90" s="13">
        <f aca="true" t="shared" si="8" ref="D90:J90">D91+D93+D94+D95+D100+D104</f>
        <v>4318505</v>
      </c>
      <c r="E90" s="13">
        <f t="shared" si="8"/>
        <v>4526261</v>
      </c>
      <c r="F90" s="13">
        <f t="shared" si="8"/>
        <v>5166160</v>
      </c>
      <c r="G90" s="13">
        <f t="shared" si="8"/>
        <v>4524497</v>
      </c>
      <c r="H90" s="13">
        <f t="shared" si="8"/>
        <v>3715001</v>
      </c>
      <c r="I90" s="13">
        <f t="shared" si="8"/>
        <v>4525255</v>
      </c>
      <c r="J90" s="13">
        <f t="shared" si="8"/>
        <v>4210735</v>
      </c>
      <c r="K90" s="14">
        <f>K91+K93+K94+K95+K100+K104</f>
        <v>4475023</v>
      </c>
    </row>
    <row r="91" spans="1:11" ht="13.5">
      <c r="A91" s="1" t="s">
        <v>30</v>
      </c>
      <c r="B91" s="13">
        <v>2337734</v>
      </c>
      <c r="C91" s="13">
        <v>1743603</v>
      </c>
      <c r="D91" s="13">
        <v>1524646</v>
      </c>
      <c r="E91" s="13">
        <v>1642235</v>
      </c>
      <c r="F91" s="13">
        <v>1772270</v>
      </c>
      <c r="G91" s="13">
        <v>1395518</v>
      </c>
      <c r="H91" s="13">
        <v>1475957</v>
      </c>
      <c r="I91" s="13">
        <v>1687777</v>
      </c>
      <c r="J91" s="13">
        <v>1719780</v>
      </c>
      <c r="K91" s="14">
        <v>1583713</v>
      </c>
    </row>
    <row r="92" spans="1:11" ht="13.5">
      <c r="A92" s="1" t="s">
        <v>31</v>
      </c>
      <c r="B92" s="13">
        <v>379543</v>
      </c>
      <c r="C92" s="13">
        <v>339844</v>
      </c>
      <c r="D92" s="13">
        <v>350901</v>
      </c>
      <c r="E92" s="13">
        <v>431551</v>
      </c>
      <c r="F92" s="13">
        <v>281364</v>
      </c>
      <c r="G92" s="13">
        <v>353048</v>
      </c>
      <c r="H92" s="13">
        <v>279427</v>
      </c>
      <c r="I92" s="13">
        <v>258841</v>
      </c>
      <c r="J92" s="13">
        <v>349532</v>
      </c>
      <c r="K92" s="14">
        <v>353606</v>
      </c>
    </row>
    <row r="93" spans="1:11" ht="13.5">
      <c r="A93" s="1" t="s">
        <v>32</v>
      </c>
      <c r="B93" s="13">
        <v>1149738</v>
      </c>
      <c r="C93" s="13">
        <v>1777684</v>
      </c>
      <c r="D93" s="13">
        <v>1406833</v>
      </c>
      <c r="E93" s="13">
        <v>1506629</v>
      </c>
      <c r="F93" s="13">
        <v>2241339</v>
      </c>
      <c r="G93" s="13">
        <v>1628903</v>
      </c>
      <c r="H93" s="13">
        <v>1180702</v>
      </c>
      <c r="I93" s="13">
        <v>1843983</v>
      </c>
      <c r="J93" s="13">
        <v>959754</v>
      </c>
      <c r="K93" s="14">
        <v>1448805</v>
      </c>
    </row>
    <row r="94" spans="1:11" ht="13.5">
      <c r="A94" s="1" t="s">
        <v>33</v>
      </c>
      <c r="B94" s="13">
        <v>100745</v>
      </c>
      <c r="C94" s="13">
        <v>71450</v>
      </c>
      <c r="D94" s="13">
        <v>97181</v>
      </c>
      <c r="E94" s="13">
        <v>56528</v>
      </c>
      <c r="F94" s="13">
        <v>59220</v>
      </c>
      <c r="G94" s="13">
        <v>109415</v>
      </c>
      <c r="H94" s="13">
        <v>86555</v>
      </c>
      <c r="I94" s="13">
        <v>52073</v>
      </c>
      <c r="J94" s="13">
        <v>79608</v>
      </c>
      <c r="K94" s="14">
        <v>87526</v>
      </c>
    </row>
    <row r="95" spans="1:11" ht="13.5">
      <c r="A95" s="1" t="s">
        <v>34</v>
      </c>
      <c r="B95" s="13">
        <v>215752</v>
      </c>
      <c r="C95" s="13">
        <v>216414</v>
      </c>
      <c r="D95" s="13">
        <v>208241</v>
      </c>
      <c r="E95" s="13">
        <v>208094</v>
      </c>
      <c r="F95" s="13">
        <v>182888</v>
      </c>
      <c r="G95" s="13">
        <v>225371</v>
      </c>
      <c r="H95" s="13">
        <v>120982</v>
      </c>
      <c r="I95" s="13">
        <v>172045</v>
      </c>
      <c r="J95" s="13">
        <v>179809</v>
      </c>
      <c r="K95" s="14">
        <v>202686</v>
      </c>
    </row>
    <row r="96" spans="1:11" ht="13.5">
      <c r="A96" s="1" t="s">
        <v>35</v>
      </c>
      <c r="B96" s="13">
        <v>144196</v>
      </c>
      <c r="C96" s="13">
        <v>157701</v>
      </c>
      <c r="D96" s="13">
        <v>108848</v>
      </c>
      <c r="E96" s="13">
        <v>149182</v>
      </c>
      <c r="F96" s="13">
        <v>140958</v>
      </c>
      <c r="G96" s="13">
        <v>125671</v>
      </c>
      <c r="H96" s="13">
        <v>92733</v>
      </c>
      <c r="I96" s="13">
        <v>118784</v>
      </c>
      <c r="J96" s="13">
        <v>104869</v>
      </c>
      <c r="K96" s="14">
        <v>121340</v>
      </c>
    </row>
    <row r="97" spans="1:11" ht="13.5">
      <c r="A97" s="1" t="s">
        <v>36</v>
      </c>
      <c r="B97" s="13">
        <v>8224</v>
      </c>
      <c r="C97" s="13">
        <v>13695</v>
      </c>
      <c r="D97" s="13">
        <v>5781</v>
      </c>
      <c r="E97" s="13">
        <v>7874</v>
      </c>
      <c r="F97" s="13">
        <v>4950</v>
      </c>
      <c r="G97" s="13">
        <v>4835</v>
      </c>
      <c r="H97" s="13">
        <v>6506</v>
      </c>
      <c r="I97" s="13">
        <v>4793</v>
      </c>
      <c r="J97" s="13">
        <v>4359</v>
      </c>
      <c r="K97" s="14">
        <v>6315</v>
      </c>
    </row>
    <row r="98" spans="1:11" ht="13.5">
      <c r="A98" s="1" t="s">
        <v>37</v>
      </c>
      <c r="B98" s="13">
        <v>9143</v>
      </c>
      <c r="C98" s="13">
        <v>4677</v>
      </c>
      <c r="D98" s="13">
        <v>52573</v>
      </c>
      <c r="E98" s="13">
        <v>19982</v>
      </c>
      <c r="F98" s="13">
        <v>16546</v>
      </c>
      <c r="G98" s="13">
        <v>67400</v>
      </c>
      <c r="H98" s="13">
        <v>4689</v>
      </c>
      <c r="I98" s="13">
        <v>30422</v>
      </c>
      <c r="J98" s="13">
        <v>40178</v>
      </c>
      <c r="K98" s="14">
        <v>41184</v>
      </c>
    </row>
    <row r="99" spans="1:11" ht="13.5">
      <c r="A99" s="1" t="s">
        <v>87</v>
      </c>
      <c r="B99" s="13">
        <v>54188</v>
      </c>
      <c r="C99" s="13">
        <v>40341</v>
      </c>
      <c r="D99" s="13">
        <v>41039</v>
      </c>
      <c r="E99" s="13">
        <v>31156</v>
      </c>
      <c r="F99" s="13">
        <v>20434</v>
      </c>
      <c r="G99" s="13">
        <v>27465</v>
      </c>
      <c r="H99" s="13">
        <v>17054</v>
      </c>
      <c r="I99" s="13">
        <v>18046</v>
      </c>
      <c r="J99" s="13">
        <v>30404</v>
      </c>
      <c r="K99" s="14">
        <v>33847</v>
      </c>
    </row>
    <row r="100" spans="1:11" ht="13.5">
      <c r="A100" s="1" t="s">
        <v>38</v>
      </c>
      <c r="B100" s="13">
        <v>319385</v>
      </c>
      <c r="C100" s="13">
        <v>679882</v>
      </c>
      <c r="D100" s="13">
        <v>209789</v>
      </c>
      <c r="E100" s="13">
        <v>281856</v>
      </c>
      <c r="F100" s="13">
        <v>256300</v>
      </c>
      <c r="G100" s="13">
        <v>299361</v>
      </c>
      <c r="H100" s="13">
        <v>234480</v>
      </c>
      <c r="I100" s="13">
        <v>156221</v>
      </c>
      <c r="J100" s="13">
        <v>222730</v>
      </c>
      <c r="K100" s="14">
        <v>272574</v>
      </c>
    </row>
    <row r="101" spans="1:11" ht="13.5">
      <c r="A101" s="1" t="s">
        <v>84</v>
      </c>
      <c r="B101" s="13">
        <v>118419</v>
      </c>
      <c r="C101" s="13">
        <v>512411</v>
      </c>
      <c r="D101" s="13">
        <v>82068</v>
      </c>
      <c r="E101" s="13">
        <v>144948</v>
      </c>
      <c r="F101" s="13">
        <v>88913</v>
      </c>
      <c r="G101" s="13">
        <v>119618</v>
      </c>
      <c r="H101" s="13">
        <v>107404</v>
      </c>
      <c r="I101" s="13">
        <v>57320</v>
      </c>
      <c r="J101" s="13">
        <v>95346</v>
      </c>
      <c r="K101" s="14">
        <v>129603</v>
      </c>
    </row>
    <row r="102" spans="1:11" ht="13.5">
      <c r="A102" s="1" t="s">
        <v>85</v>
      </c>
      <c r="B102" s="13">
        <v>129377</v>
      </c>
      <c r="C102" s="13">
        <v>61439</v>
      </c>
      <c r="D102" s="13">
        <v>46966</v>
      </c>
      <c r="E102" s="13">
        <v>62545</v>
      </c>
      <c r="F102" s="13">
        <v>98527</v>
      </c>
      <c r="G102" s="13">
        <v>116395</v>
      </c>
      <c r="H102" s="13">
        <v>58277</v>
      </c>
      <c r="I102" s="13">
        <v>51210</v>
      </c>
      <c r="J102" s="13">
        <v>46770</v>
      </c>
      <c r="K102" s="14">
        <v>66977</v>
      </c>
    </row>
    <row r="103" spans="1:11" ht="13.5">
      <c r="A103" s="1" t="s">
        <v>86</v>
      </c>
      <c r="B103" s="13">
        <v>71589</v>
      </c>
      <c r="C103" s="13">
        <v>106032</v>
      </c>
      <c r="D103" s="13">
        <v>80726</v>
      </c>
      <c r="E103" s="13">
        <v>74363</v>
      </c>
      <c r="F103" s="13">
        <v>68860</v>
      </c>
      <c r="G103" s="13">
        <v>63348</v>
      </c>
      <c r="H103" s="13">
        <v>68799</v>
      </c>
      <c r="I103" s="13">
        <v>47691</v>
      </c>
      <c r="J103" s="13">
        <v>80614</v>
      </c>
      <c r="K103" s="14">
        <v>75993</v>
      </c>
    </row>
    <row r="104" spans="1:11" ht="13.5">
      <c r="A104" s="1" t="s">
        <v>39</v>
      </c>
      <c r="B104" s="13">
        <v>1089105</v>
      </c>
      <c r="C104" s="13">
        <v>1098364</v>
      </c>
      <c r="D104" s="13">
        <v>871815</v>
      </c>
      <c r="E104" s="13">
        <v>830919</v>
      </c>
      <c r="F104" s="13">
        <v>654143</v>
      </c>
      <c r="G104" s="13">
        <v>865929</v>
      </c>
      <c r="H104" s="13">
        <v>616325</v>
      </c>
      <c r="I104" s="13">
        <v>613156</v>
      </c>
      <c r="J104" s="13">
        <v>1049054</v>
      </c>
      <c r="K104" s="14">
        <v>879719</v>
      </c>
    </row>
    <row r="105" spans="1:11" ht="13.5">
      <c r="A105" s="1" t="s">
        <v>82</v>
      </c>
      <c r="B105" s="13">
        <v>328589</v>
      </c>
      <c r="C105" s="13">
        <v>182573</v>
      </c>
      <c r="D105" s="13">
        <v>152833</v>
      </c>
      <c r="E105" s="13">
        <v>104602</v>
      </c>
      <c r="F105" s="13">
        <v>47629</v>
      </c>
      <c r="G105" s="13">
        <v>174964</v>
      </c>
      <c r="H105" s="13">
        <v>102415</v>
      </c>
      <c r="I105" s="13">
        <v>94393</v>
      </c>
      <c r="J105" s="13">
        <v>160496</v>
      </c>
      <c r="K105" s="14">
        <v>151728</v>
      </c>
    </row>
    <row r="106" spans="1:11" ht="13.5">
      <c r="A106" s="12" t="s">
        <v>83</v>
      </c>
      <c r="B106" s="15">
        <v>115094</v>
      </c>
      <c r="C106" s="15">
        <v>164733</v>
      </c>
      <c r="D106" s="15">
        <v>106016</v>
      </c>
      <c r="E106" s="15">
        <v>164929</v>
      </c>
      <c r="F106" s="15">
        <v>38231</v>
      </c>
      <c r="G106" s="15">
        <v>76390</v>
      </c>
      <c r="H106" s="15">
        <v>88766</v>
      </c>
      <c r="I106" s="15">
        <v>95780</v>
      </c>
      <c r="J106" s="15">
        <v>99351</v>
      </c>
      <c r="K106" s="17">
        <v>109375</v>
      </c>
    </row>
    <row r="107" spans="1:11" ht="13.5">
      <c r="A107" s="22" t="s">
        <v>41</v>
      </c>
      <c r="B107" s="16">
        <f>B85-B90</f>
        <v>2724172</v>
      </c>
      <c r="C107" s="16">
        <f>C85-C90</f>
        <v>2252397</v>
      </c>
      <c r="D107" s="16">
        <f>D85-D90</f>
        <v>2137223</v>
      </c>
      <c r="E107" s="16">
        <f aca="true" t="shared" si="9" ref="E107:K107">E85-E90</f>
        <v>2635687</v>
      </c>
      <c r="F107" s="16">
        <f t="shared" si="9"/>
        <v>1900623</v>
      </c>
      <c r="G107" s="16">
        <f t="shared" si="9"/>
        <v>2367453</v>
      </c>
      <c r="H107" s="16">
        <f t="shared" si="9"/>
        <v>1590073</v>
      </c>
      <c r="I107" s="16">
        <f t="shared" si="9"/>
        <v>1696413</v>
      </c>
      <c r="J107" s="16">
        <f t="shared" si="9"/>
        <v>2094565</v>
      </c>
      <c r="K107" s="18">
        <f t="shared" si="9"/>
        <v>2217438</v>
      </c>
    </row>
    <row r="108" spans="1:11" ht="14.25" thickBot="1">
      <c r="A108" s="2" t="s">
        <v>42</v>
      </c>
      <c r="B108" s="19">
        <v>18</v>
      </c>
      <c r="C108" s="19">
        <v>43</v>
      </c>
      <c r="D108" s="19">
        <v>232</v>
      </c>
      <c r="E108" s="19">
        <v>85</v>
      </c>
      <c r="F108" s="19">
        <v>11</v>
      </c>
      <c r="G108" s="19">
        <v>119</v>
      </c>
      <c r="H108" s="19">
        <v>33</v>
      </c>
      <c r="I108" s="19">
        <v>24</v>
      </c>
      <c r="J108" s="19">
        <v>71</v>
      </c>
      <c r="K108" s="20">
        <v>636</v>
      </c>
    </row>
    <row r="110" spans="1:2" ht="13.5">
      <c r="A110" t="s">
        <v>79</v>
      </c>
      <c r="B110" t="s">
        <v>80</v>
      </c>
    </row>
    <row r="114" spans="1:2" ht="13.5">
      <c r="A114" t="s">
        <v>92</v>
      </c>
      <c r="B114" t="s">
        <v>68</v>
      </c>
    </row>
    <row r="116" ht="14.25" thickBot="1">
      <c r="A116" t="s">
        <v>43</v>
      </c>
    </row>
    <row r="117" spans="1:11" ht="13.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1:11" ht="13.5">
      <c r="A118" s="3" t="s">
        <v>5</v>
      </c>
      <c r="B118" s="4">
        <v>82.4</v>
      </c>
      <c r="C118" s="4"/>
      <c r="D118" s="4"/>
      <c r="E118" s="4"/>
      <c r="F118" s="4"/>
      <c r="G118" s="4"/>
      <c r="H118" s="4"/>
      <c r="I118" s="4"/>
      <c r="J118" s="4"/>
      <c r="K118" s="5"/>
    </row>
    <row r="119" spans="1:11" ht="13.5">
      <c r="A119" s="3" t="s">
        <v>6</v>
      </c>
      <c r="B119" s="4">
        <v>471</v>
      </c>
      <c r="C119" s="4"/>
      <c r="D119" s="4"/>
      <c r="E119" s="4"/>
      <c r="F119" s="4"/>
      <c r="G119" s="4"/>
      <c r="H119" s="4"/>
      <c r="I119" s="4"/>
      <c r="J119" s="4"/>
      <c r="K119" s="5"/>
    </row>
    <row r="120" spans="1:11" ht="13.5">
      <c r="A120" s="3" t="s">
        <v>11</v>
      </c>
      <c r="B120" s="4">
        <f>+B118+B119</f>
        <v>553.4</v>
      </c>
      <c r="C120" s="4"/>
      <c r="D120" s="4"/>
      <c r="E120" s="4"/>
      <c r="F120" s="4"/>
      <c r="G120" s="4"/>
      <c r="H120" s="4"/>
      <c r="I120" s="4"/>
      <c r="J120" s="4"/>
      <c r="K120" s="5"/>
    </row>
    <row r="121" spans="1:11" ht="13.5">
      <c r="A121" s="3" t="s">
        <v>91</v>
      </c>
      <c r="B121" s="4">
        <v>22.8</v>
      </c>
      <c r="C121" s="4"/>
      <c r="D121" s="4"/>
      <c r="E121" s="4"/>
      <c r="F121" s="4"/>
      <c r="G121" s="4"/>
      <c r="H121" s="4"/>
      <c r="I121" s="4"/>
      <c r="J121" s="4"/>
      <c r="K121" s="5"/>
    </row>
    <row r="122" spans="1:1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5"/>
    </row>
    <row r="123" spans="1:11" ht="13.5">
      <c r="A123" s="3" t="s">
        <v>9</v>
      </c>
      <c r="B123" s="4">
        <v>40.1</v>
      </c>
      <c r="C123" s="4"/>
      <c r="D123" s="4"/>
      <c r="E123" s="4"/>
      <c r="F123" s="4"/>
      <c r="G123" s="4"/>
      <c r="H123" s="4"/>
      <c r="I123" s="4"/>
      <c r="J123" s="4"/>
      <c r="K123" s="5"/>
    </row>
    <row r="124" spans="1:11" ht="14.25" thickBot="1">
      <c r="A124" s="6" t="s">
        <v>10</v>
      </c>
      <c r="B124" s="7"/>
      <c r="C124" s="7"/>
      <c r="D124" s="7"/>
      <c r="E124" s="7"/>
      <c r="F124" s="7"/>
      <c r="G124" s="7"/>
      <c r="H124" s="7"/>
      <c r="I124" s="7"/>
      <c r="J124" s="7"/>
      <c r="K124" s="8"/>
    </row>
    <row r="127" spans="1:2" ht="13.5">
      <c r="A127" t="s">
        <v>3</v>
      </c>
      <c r="B127" t="s">
        <v>68</v>
      </c>
    </row>
    <row r="129" ht="14.25" thickBot="1">
      <c r="A129" t="s">
        <v>69</v>
      </c>
    </row>
    <row r="130" spans="1:11" ht="13.5">
      <c r="A130" s="21"/>
      <c r="B130" s="10" t="s">
        <v>72</v>
      </c>
      <c r="C130" s="10" t="s">
        <v>73</v>
      </c>
      <c r="D130" s="10" t="s">
        <v>21</v>
      </c>
      <c r="E130" s="10"/>
      <c r="F130" s="10"/>
      <c r="G130" s="10"/>
      <c r="H130" s="10"/>
      <c r="I130" s="10"/>
      <c r="J130" s="10"/>
      <c r="K130" s="11"/>
    </row>
    <row r="131" spans="1:11" ht="13.5">
      <c r="A131" s="1" t="s">
        <v>24</v>
      </c>
      <c r="B131" s="13">
        <f aca="true" t="shared" si="10" ref="B131:K131">SUM(B132:B135)</f>
        <v>3928094</v>
      </c>
      <c r="C131" s="13">
        <f t="shared" si="10"/>
        <v>5457628</v>
      </c>
      <c r="D131" s="13">
        <f t="shared" si="10"/>
        <v>4121573</v>
      </c>
      <c r="E131" s="13">
        <f t="shared" si="10"/>
        <v>0</v>
      </c>
      <c r="F131" s="13">
        <f t="shared" si="10"/>
        <v>0</v>
      </c>
      <c r="G131" s="13">
        <f t="shared" si="10"/>
        <v>0</v>
      </c>
      <c r="H131" s="13">
        <f t="shared" si="10"/>
        <v>0</v>
      </c>
      <c r="I131" s="13">
        <f t="shared" si="10"/>
        <v>0</v>
      </c>
      <c r="J131" s="13">
        <f t="shared" si="10"/>
        <v>0</v>
      </c>
      <c r="K131" s="14">
        <f t="shared" si="10"/>
        <v>0</v>
      </c>
    </row>
    <row r="132" spans="1:11" ht="13.5">
      <c r="A132" s="1" t="s">
        <v>25</v>
      </c>
      <c r="B132" s="13">
        <v>3506183</v>
      </c>
      <c r="C132" s="13">
        <v>4557916</v>
      </c>
      <c r="D132" s="13">
        <v>3639222</v>
      </c>
      <c r="E132" s="13"/>
      <c r="F132" s="13"/>
      <c r="G132" s="13"/>
      <c r="H132" s="13"/>
      <c r="I132" s="13"/>
      <c r="J132" s="13"/>
      <c r="K132" s="14"/>
    </row>
    <row r="133" spans="1:11" ht="13.5">
      <c r="A133" s="1" t="s">
        <v>26</v>
      </c>
      <c r="B133" s="13">
        <v>4161</v>
      </c>
      <c r="C133" s="13"/>
      <c r="D133" s="13">
        <v>3635</v>
      </c>
      <c r="E133" s="13"/>
      <c r="F133" s="13"/>
      <c r="G133" s="13"/>
      <c r="H133" s="13"/>
      <c r="I133" s="13"/>
      <c r="J133" s="13"/>
      <c r="K133" s="14"/>
    </row>
    <row r="134" spans="1:11" ht="13.5">
      <c r="A134" s="1" t="s">
        <v>27</v>
      </c>
      <c r="B134" s="13">
        <v>377893</v>
      </c>
      <c r="C134" s="13">
        <v>867220</v>
      </c>
      <c r="D134" s="13">
        <v>439790</v>
      </c>
      <c r="E134" s="13"/>
      <c r="F134" s="13"/>
      <c r="G134" s="13"/>
      <c r="H134" s="13"/>
      <c r="I134" s="13"/>
      <c r="J134" s="13"/>
      <c r="K134" s="14"/>
    </row>
    <row r="135" spans="1:11" ht="13.5">
      <c r="A135" s="12" t="s">
        <v>28</v>
      </c>
      <c r="B135" s="15">
        <v>39857</v>
      </c>
      <c r="C135" s="15">
        <v>32492</v>
      </c>
      <c r="D135" s="15">
        <v>38926</v>
      </c>
      <c r="E135" s="15"/>
      <c r="F135" s="15"/>
      <c r="G135" s="15"/>
      <c r="H135" s="15"/>
      <c r="I135" s="15"/>
      <c r="J135" s="15"/>
      <c r="K135" s="17"/>
    </row>
    <row r="136" spans="1:11" ht="13.5">
      <c r="A136" s="1" t="s">
        <v>29</v>
      </c>
      <c r="B136" s="13">
        <f aca="true" t="shared" si="11" ref="B136:K136">B137+B139+B140+B141+B146+B150</f>
        <v>2560806</v>
      </c>
      <c r="C136" s="13">
        <f t="shared" si="11"/>
        <v>4052365</v>
      </c>
      <c r="D136" s="13">
        <f t="shared" si="11"/>
        <v>2749481</v>
      </c>
      <c r="E136" s="13">
        <f t="shared" si="11"/>
        <v>0</v>
      </c>
      <c r="F136" s="13">
        <f t="shared" si="11"/>
        <v>0</v>
      </c>
      <c r="G136" s="13">
        <f t="shared" si="11"/>
        <v>0</v>
      </c>
      <c r="H136" s="13">
        <f t="shared" si="11"/>
        <v>0</v>
      </c>
      <c r="I136" s="13">
        <f t="shared" si="11"/>
        <v>0</v>
      </c>
      <c r="J136" s="13">
        <f t="shared" si="11"/>
        <v>0</v>
      </c>
      <c r="K136" s="14">
        <f t="shared" si="11"/>
        <v>0</v>
      </c>
    </row>
    <row r="137" spans="1:11" ht="13.5">
      <c r="A137" s="1" t="s">
        <v>30</v>
      </c>
      <c r="B137" s="13">
        <v>1010125</v>
      </c>
      <c r="C137" s="13">
        <v>1865968</v>
      </c>
      <c r="D137" s="13">
        <v>1118385</v>
      </c>
      <c r="E137" s="13"/>
      <c r="F137" s="13"/>
      <c r="G137" s="13"/>
      <c r="H137" s="13"/>
      <c r="I137" s="13"/>
      <c r="J137" s="13"/>
      <c r="K137" s="14"/>
    </row>
    <row r="138" spans="1:11" ht="13.5">
      <c r="A138" s="1" t="s">
        <v>31</v>
      </c>
      <c r="B138" s="13">
        <v>278068</v>
      </c>
      <c r="C138" s="13">
        <v>495174</v>
      </c>
      <c r="D138" s="13">
        <v>305531</v>
      </c>
      <c r="E138" s="13"/>
      <c r="F138" s="13"/>
      <c r="G138" s="13"/>
      <c r="H138" s="13"/>
      <c r="I138" s="13"/>
      <c r="J138" s="13"/>
      <c r="K138" s="14"/>
    </row>
    <row r="139" spans="1:11" ht="13.5">
      <c r="A139" s="1" t="s">
        <v>32</v>
      </c>
      <c r="B139" s="13">
        <v>58724</v>
      </c>
      <c r="C139" s="13">
        <v>70852</v>
      </c>
      <c r="D139" s="13">
        <v>60258</v>
      </c>
      <c r="E139" s="13"/>
      <c r="F139" s="13"/>
      <c r="G139" s="13"/>
      <c r="H139" s="13"/>
      <c r="I139" s="13"/>
      <c r="J139" s="13"/>
      <c r="K139" s="14"/>
    </row>
    <row r="140" spans="1:11" ht="13.5">
      <c r="A140" s="1" t="s">
        <v>70</v>
      </c>
      <c r="B140" s="13">
        <v>225240</v>
      </c>
      <c r="C140" s="13">
        <v>377135</v>
      </c>
      <c r="D140" s="13">
        <v>244454</v>
      </c>
      <c r="E140" s="13"/>
      <c r="F140" s="13"/>
      <c r="G140" s="13"/>
      <c r="H140" s="13"/>
      <c r="I140" s="13"/>
      <c r="J140" s="13"/>
      <c r="K140" s="14"/>
    </row>
    <row r="141" spans="1:11" ht="13.5">
      <c r="A141" s="1" t="s">
        <v>34</v>
      </c>
      <c r="B141" s="13">
        <v>445085</v>
      </c>
      <c r="C141" s="13">
        <v>562204</v>
      </c>
      <c r="D141" s="13">
        <v>459900</v>
      </c>
      <c r="E141" s="13"/>
      <c r="F141" s="13"/>
      <c r="G141" s="13"/>
      <c r="H141" s="13"/>
      <c r="I141" s="13"/>
      <c r="J141" s="13"/>
      <c r="K141" s="14"/>
    </row>
    <row r="142" spans="1:11" ht="13.5">
      <c r="A142" s="1" t="s">
        <v>71</v>
      </c>
      <c r="B142" s="13">
        <v>404779</v>
      </c>
      <c r="C142" s="13">
        <v>490464</v>
      </c>
      <c r="D142" s="13">
        <v>415618</v>
      </c>
      <c r="E142" s="13"/>
      <c r="F142" s="13"/>
      <c r="G142" s="13"/>
      <c r="H142" s="13"/>
      <c r="I142" s="13"/>
      <c r="J142" s="13"/>
      <c r="K142" s="14"/>
    </row>
    <row r="143" spans="1:11" ht="13.5">
      <c r="A143" s="1" t="s">
        <v>36</v>
      </c>
      <c r="B143" s="13">
        <v>2347</v>
      </c>
      <c r="C143" s="13">
        <v>2577</v>
      </c>
      <c r="D143" s="13">
        <v>2376</v>
      </c>
      <c r="E143" s="13"/>
      <c r="F143" s="13"/>
      <c r="G143" s="13"/>
      <c r="H143" s="13"/>
      <c r="I143" s="13"/>
      <c r="J143" s="13"/>
      <c r="K143" s="14"/>
    </row>
    <row r="144" spans="1:11" ht="13.5">
      <c r="A144" s="1" t="s">
        <v>37</v>
      </c>
      <c r="B144" s="13">
        <v>20019</v>
      </c>
      <c r="C144" s="13">
        <v>29282</v>
      </c>
      <c r="D144" s="13">
        <v>21191</v>
      </c>
      <c r="E144" s="13"/>
      <c r="F144" s="13"/>
      <c r="G144" s="13"/>
      <c r="H144" s="13"/>
      <c r="I144" s="13"/>
      <c r="J144" s="13"/>
      <c r="K144" s="14"/>
    </row>
    <row r="145" spans="1:11" ht="13.5">
      <c r="A145" s="1" t="s">
        <v>87</v>
      </c>
      <c r="B145" s="13">
        <v>17939</v>
      </c>
      <c r="C145" s="13">
        <v>39882</v>
      </c>
      <c r="D145" s="13">
        <v>20715</v>
      </c>
      <c r="E145" s="13"/>
      <c r="F145" s="13"/>
      <c r="G145" s="13"/>
      <c r="H145" s="13"/>
      <c r="I145" s="13"/>
      <c r="J145" s="13"/>
      <c r="K145" s="14"/>
    </row>
    <row r="146" spans="1:11" ht="13.5">
      <c r="A146" s="1" t="s">
        <v>38</v>
      </c>
      <c r="B146" s="13">
        <v>183735</v>
      </c>
      <c r="C146" s="13">
        <v>231807</v>
      </c>
      <c r="D146" s="13">
        <v>189816</v>
      </c>
      <c r="E146" s="13"/>
      <c r="F146" s="13"/>
      <c r="G146" s="13"/>
      <c r="H146" s="13"/>
      <c r="I146" s="13"/>
      <c r="J146" s="13"/>
      <c r="K146" s="14"/>
    </row>
    <row r="147" spans="1:11" ht="13.5">
      <c r="A147" s="1" t="s">
        <v>84</v>
      </c>
      <c r="B147" s="13">
        <v>67318</v>
      </c>
      <c r="C147" s="13">
        <v>95259</v>
      </c>
      <c r="D147" s="13">
        <v>70852</v>
      </c>
      <c r="E147" s="13"/>
      <c r="F147" s="13"/>
      <c r="G147" s="13"/>
      <c r="H147" s="13"/>
      <c r="I147" s="13"/>
      <c r="J147" s="13"/>
      <c r="K147" s="14"/>
    </row>
    <row r="148" spans="1:11" ht="13.5">
      <c r="A148" s="1" t="s">
        <v>85</v>
      </c>
      <c r="B148" s="13">
        <v>55238</v>
      </c>
      <c r="C148" s="13">
        <v>59990</v>
      </c>
      <c r="D148" s="13">
        <v>55839</v>
      </c>
      <c r="E148" s="13"/>
      <c r="F148" s="13"/>
      <c r="G148" s="13"/>
      <c r="H148" s="13"/>
      <c r="I148" s="13"/>
      <c r="J148" s="13"/>
      <c r="K148" s="14"/>
    </row>
    <row r="149" spans="1:11" ht="13.5">
      <c r="A149" s="1" t="s">
        <v>86</v>
      </c>
      <c r="B149" s="13">
        <v>61179</v>
      </c>
      <c r="C149" s="13">
        <v>76557</v>
      </c>
      <c r="D149" s="13">
        <v>63125</v>
      </c>
      <c r="E149" s="13"/>
      <c r="F149" s="13"/>
      <c r="G149" s="13"/>
      <c r="H149" s="13"/>
      <c r="I149" s="13"/>
      <c r="J149" s="13"/>
      <c r="K149" s="14"/>
    </row>
    <row r="150" spans="1:11" ht="13.5">
      <c r="A150" s="1" t="s">
        <v>39</v>
      </c>
      <c r="B150" s="13">
        <v>637897</v>
      </c>
      <c r="C150" s="13">
        <v>944399</v>
      </c>
      <c r="D150" s="13">
        <v>676668</v>
      </c>
      <c r="E150" s="13"/>
      <c r="F150" s="13"/>
      <c r="G150" s="13"/>
      <c r="H150" s="13"/>
      <c r="I150" s="13"/>
      <c r="J150" s="13"/>
      <c r="K150" s="14"/>
    </row>
    <row r="151" spans="1:11" ht="13.5">
      <c r="A151" s="1" t="s">
        <v>40</v>
      </c>
      <c r="B151" s="13">
        <v>103248</v>
      </c>
      <c r="C151" s="13">
        <v>156297</v>
      </c>
      <c r="D151" s="13">
        <v>109959</v>
      </c>
      <c r="E151" s="13"/>
      <c r="F151" s="13"/>
      <c r="G151" s="13"/>
      <c r="H151" s="13"/>
      <c r="I151" s="13"/>
      <c r="J151" s="13"/>
      <c r="K151" s="14"/>
    </row>
    <row r="152" spans="1:11" ht="13.5">
      <c r="A152" s="12" t="s">
        <v>83</v>
      </c>
      <c r="B152" s="15">
        <v>41945</v>
      </c>
      <c r="C152" s="15">
        <v>59175</v>
      </c>
      <c r="D152" s="15">
        <v>44125</v>
      </c>
      <c r="E152" s="15"/>
      <c r="F152" s="15"/>
      <c r="G152" s="15"/>
      <c r="H152" s="15"/>
      <c r="I152" s="15"/>
      <c r="J152" s="15"/>
      <c r="K152" s="17"/>
    </row>
    <row r="153" spans="1:11" ht="13.5">
      <c r="A153" s="22" t="s">
        <v>41</v>
      </c>
      <c r="B153" s="16">
        <f>B131-B136</f>
        <v>1367288</v>
      </c>
      <c r="C153" s="16">
        <f aca="true" t="shared" si="12" ref="C153:K153">C131-C136</f>
        <v>1405263</v>
      </c>
      <c r="D153" s="16">
        <f t="shared" si="12"/>
        <v>1372092</v>
      </c>
      <c r="E153" s="16">
        <f t="shared" si="12"/>
        <v>0</v>
      </c>
      <c r="F153" s="16">
        <f t="shared" si="12"/>
        <v>0</v>
      </c>
      <c r="G153" s="16">
        <f t="shared" si="12"/>
        <v>0</v>
      </c>
      <c r="H153" s="16">
        <f t="shared" si="12"/>
        <v>0</v>
      </c>
      <c r="I153" s="16">
        <f t="shared" si="12"/>
        <v>0</v>
      </c>
      <c r="J153" s="16">
        <f t="shared" si="12"/>
        <v>0</v>
      </c>
      <c r="K153" s="18">
        <f t="shared" si="12"/>
        <v>0</v>
      </c>
    </row>
    <row r="154" spans="1:11" ht="14.25" thickBot="1">
      <c r="A154" s="2" t="s">
        <v>42</v>
      </c>
      <c r="B154" s="19">
        <v>511</v>
      </c>
      <c r="C154" s="19">
        <v>74</v>
      </c>
      <c r="D154" s="19">
        <v>585</v>
      </c>
      <c r="E154" s="19"/>
      <c r="F154" s="19"/>
      <c r="G154" s="19"/>
      <c r="H154" s="19"/>
      <c r="I154" s="19"/>
      <c r="J154" s="19"/>
      <c r="K154" s="20"/>
    </row>
    <row r="158" spans="1:2" ht="13.5">
      <c r="A158" t="s">
        <v>22</v>
      </c>
      <c r="B158" t="s">
        <v>75</v>
      </c>
    </row>
    <row r="160" ht="14.25" thickBot="1">
      <c r="A160" t="s">
        <v>76</v>
      </c>
    </row>
    <row r="161" spans="1:14" ht="13.5">
      <c r="A161" s="21"/>
      <c r="B161" s="10" t="s">
        <v>74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55</v>
      </c>
      <c r="L161" s="10" t="s">
        <v>56</v>
      </c>
      <c r="M161" s="10" t="s">
        <v>57</v>
      </c>
      <c r="N161" s="11" t="s">
        <v>81</v>
      </c>
    </row>
    <row r="162" spans="1:14" ht="13.5">
      <c r="A162" s="1" t="s">
        <v>24</v>
      </c>
      <c r="B162" s="13">
        <f aca="true" t="shared" si="13" ref="B162:N162">SUM(B163:B166)</f>
        <v>1952933</v>
      </c>
      <c r="C162" s="13">
        <f t="shared" si="13"/>
        <v>5004886</v>
      </c>
      <c r="D162" s="13">
        <f t="shared" si="13"/>
        <v>4518478</v>
      </c>
      <c r="E162" s="13">
        <f t="shared" si="13"/>
        <v>4288691</v>
      </c>
      <c r="F162" s="13">
        <f t="shared" si="13"/>
        <v>4354333</v>
      </c>
      <c r="G162" s="13">
        <f t="shared" si="13"/>
        <v>4233476</v>
      </c>
      <c r="H162" s="13">
        <f t="shared" si="13"/>
        <v>3498521</v>
      </c>
      <c r="I162" s="13">
        <f t="shared" si="13"/>
        <v>3163551</v>
      </c>
      <c r="J162" s="13">
        <f t="shared" si="13"/>
        <v>3032439</v>
      </c>
      <c r="K162" s="13">
        <f t="shared" si="13"/>
        <v>3653159</v>
      </c>
      <c r="L162" s="13">
        <f t="shared" si="13"/>
        <v>2907618</v>
      </c>
      <c r="M162" s="13">
        <f t="shared" si="13"/>
        <v>1928242</v>
      </c>
      <c r="N162" s="14">
        <f t="shared" si="13"/>
        <v>4121573</v>
      </c>
    </row>
    <row r="163" spans="1:14" ht="13.5">
      <c r="A163" s="1" t="s">
        <v>25</v>
      </c>
      <c r="B163" s="13">
        <v>1948383</v>
      </c>
      <c r="C163" s="13">
        <v>4353289</v>
      </c>
      <c r="D163" s="13">
        <v>4067019</v>
      </c>
      <c r="E163" s="13">
        <v>3915117</v>
      </c>
      <c r="F163" s="13">
        <v>3770034</v>
      </c>
      <c r="G163" s="13">
        <v>3713848</v>
      </c>
      <c r="H163" s="13">
        <v>2986881</v>
      </c>
      <c r="I163" s="13">
        <v>2674365</v>
      </c>
      <c r="J163" s="13">
        <v>2618801</v>
      </c>
      <c r="K163" s="13">
        <v>3282710</v>
      </c>
      <c r="L163" s="13">
        <v>2470131</v>
      </c>
      <c r="M163" s="13">
        <v>1768654</v>
      </c>
      <c r="N163" s="14">
        <v>3639222</v>
      </c>
    </row>
    <row r="164" spans="1:14" ht="13.5">
      <c r="A164" s="1" t="s">
        <v>26</v>
      </c>
      <c r="B164" s="13"/>
      <c r="C164" s="13">
        <v>64609</v>
      </c>
      <c r="D164" s="13">
        <v>22</v>
      </c>
      <c r="E164" s="13"/>
      <c r="F164" s="13">
        <v>412</v>
      </c>
      <c r="G164" s="13">
        <v>1089</v>
      </c>
      <c r="H164" s="13"/>
      <c r="I164" s="13"/>
      <c r="J164" s="13">
        <v>19422</v>
      </c>
      <c r="K164" s="13"/>
      <c r="L164" s="13"/>
      <c r="M164" s="13"/>
      <c r="N164" s="14">
        <v>3635</v>
      </c>
    </row>
    <row r="165" spans="1:14" ht="13.5">
      <c r="A165" s="1" t="s">
        <v>27</v>
      </c>
      <c r="B165" s="13">
        <v>3000</v>
      </c>
      <c r="C165" s="13">
        <v>508567</v>
      </c>
      <c r="D165" s="13">
        <v>431818</v>
      </c>
      <c r="E165" s="13">
        <v>346381</v>
      </c>
      <c r="F165" s="13">
        <v>532364</v>
      </c>
      <c r="G165" s="13">
        <v>461700</v>
      </c>
      <c r="H165" s="13">
        <v>465924</v>
      </c>
      <c r="I165" s="13">
        <v>447510</v>
      </c>
      <c r="J165" s="13">
        <v>379855</v>
      </c>
      <c r="K165" s="13">
        <v>363638</v>
      </c>
      <c r="L165" s="13">
        <v>422528</v>
      </c>
      <c r="M165" s="13">
        <v>154032</v>
      </c>
      <c r="N165" s="14">
        <v>439790</v>
      </c>
    </row>
    <row r="166" spans="1:14" ht="13.5">
      <c r="A166" s="12" t="s">
        <v>28</v>
      </c>
      <c r="B166" s="15">
        <v>1550</v>
      </c>
      <c r="C166" s="15">
        <v>78421</v>
      </c>
      <c r="D166" s="15">
        <v>19619</v>
      </c>
      <c r="E166" s="15">
        <v>27193</v>
      </c>
      <c r="F166" s="15">
        <v>51523</v>
      </c>
      <c r="G166" s="15">
        <v>56839</v>
      </c>
      <c r="H166" s="15">
        <v>45716</v>
      </c>
      <c r="I166" s="15">
        <v>41676</v>
      </c>
      <c r="J166" s="15">
        <v>14361</v>
      </c>
      <c r="K166" s="15">
        <v>6811</v>
      </c>
      <c r="L166" s="15">
        <v>14959</v>
      </c>
      <c r="M166" s="15">
        <v>5556</v>
      </c>
      <c r="N166" s="17">
        <v>38926</v>
      </c>
    </row>
    <row r="167" spans="1:14" ht="13.5">
      <c r="A167" s="1" t="s">
        <v>29</v>
      </c>
      <c r="B167" s="13">
        <f aca="true" t="shared" si="14" ref="B167:N167">B168+B170+B171+B172+B177+B181</f>
        <v>1566557</v>
      </c>
      <c r="C167" s="13">
        <f t="shared" si="14"/>
        <v>3316969</v>
      </c>
      <c r="D167" s="13">
        <f t="shared" si="14"/>
        <v>3039073</v>
      </c>
      <c r="E167" s="13">
        <f t="shared" si="14"/>
        <v>3021808</v>
      </c>
      <c r="F167" s="13">
        <f t="shared" si="14"/>
        <v>2883841</v>
      </c>
      <c r="G167" s="13">
        <f t="shared" si="14"/>
        <v>2709976</v>
      </c>
      <c r="H167" s="13">
        <f t="shared" si="14"/>
        <v>2212885</v>
      </c>
      <c r="I167" s="13">
        <f t="shared" si="14"/>
        <v>2010084</v>
      </c>
      <c r="J167" s="13">
        <f t="shared" si="14"/>
        <v>2199607</v>
      </c>
      <c r="K167" s="13">
        <f t="shared" si="14"/>
        <v>2365714</v>
      </c>
      <c r="L167" s="13">
        <f t="shared" si="14"/>
        <v>1814617</v>
      </c>
      <c r="M167" s="13">
        <f t="shared" si="14"/>
        <v>1611374</v>
      </c>
      <c r="N167" s="14">
        <f t="shared" si="14"/>
        <v>2749481</v>
      </c>
    </row>
    <row r="168" spans="1:14" ht="13.5">
      <c r="A168" s="1" t="s">
        <v>30</v>
      </c>
      <c r="B168" s="13">
        <v>335593</v>
      </c>
      <c r="C168" s="13">
        <v>1130817</v>
      </c>
      <c r="D168" s="13">
        <v>1113023</v>
      </c>
      <c r="E168" s="13">
        <v>1228063</v>
      </c>
      <c r="F168" s="13">
        <v>1175643</v>
      </c>
      <c r="G168" s="13">
        <v>1148616</v>
      </c>
      <c r="H168" s="13">
        <v>954611</v>
      </c>
      <c r="I168" s="13">
        <v>889361</v>
      </c>
      <c r="J168" s="13">
        <v>954635</v>
      </c>
      <c r="K168" s="13">
        <v>1203592</v>
      </c>
      <c r="L168" s="13">
        <v>719945</v>
      </c>
      <c r="M168" s="13">
        <v>826626</v>
      </c>
      <c r="N168" s="14">
        <v>1118385</v>
      </c>
    </row>
    <row r="169" spans="1:14" ht="13.5">
      <c r="A169" s="1" t="s">
        <v>31</v>
      </c>
      <c r="B169" s="13"/>
      <c r="C169" s="13">
        <v>244436</v>
      </c>
      <c r="D169" s="13">
        <v>308614</v>
      </c>
      <c r="E169" s="13">
        <v>338904</v>
      </c>
      <c r="F169" s="13">
        <v>327316</v>
      </c>
      <c r="G169" s="13">
        <v>292844</v>
      </c>
      <c r="H169" s="13">
        <v>277536</v>
      </c>
      <c r="I169" s="13">
        <v>308981</v>
      </c>
      <c r="J169" s="13">
        <v>256597</v>
      </c>
      <c r="K169" s="13">
        <v>292428</v>
      </c>
      <c r="L169" s="13">
        <v>249630</v>
      </c>
      <c r="M169" s="13">
        <v>167207</v>
      </c>
      <c r="N169" s="14">
        <v>305531</v>
      </c>
    </row>
    <row r="170" spans="1:14" ht="13.5">
      <c r="A170" s="1" t="s">
        <v>32</v>
      </c>
      <c r="B170" s="13">
        <v>3507</v>
      </c>
      <c r="C170" s="13">
        <v>130913</v>
      </c>
      <c r="D170" s="13">
        <v>62636</v>
      </c>
      <c r="E170" s="13">
        <v>61480</v>
      </c>
      <c r="F170" s="13">
        <v>57007</v>
      </c>
      <c r="G170" s="13">
        <v>46741</v>
      </c>
      <c r="H170" s="13">
        <v>65099</v>
      </c>
      <c r="I170" s="13">
        <v>44161</v>
      </c>
      <c r="J170" s="13">
        <v>36758</v>
      </c>
      <c r="K170" s="13">
        <v>94979</v>
      </c>
      <c r="L170" s="13">
        <v>62262</v>
      </c>
      <c r="M170" s="13">
        <v>7998</v>
      </c>
      <c r="N170" s="14">
        <v>60258</v>
      </c>
    </row>
    <row r="171" spans="1:14" ht="13.5">
      <c r="A171" s="1" t="s">
        <v>70</v>
      </c>
      <c r="B171" s="13">
        <v>97899</v>
      </c>
      <c r="C171" s="13">
        <v>285039</v>
      </c>
      <c r="D171" s="13">
        <v>272782</v>
      </c>
      <c r="E171" s="13">
        <v>311159</v>
      </c>
      <c r="F171" s="13">
        <v>259883</v>
      </c>
      <c r="G171" s="13">
        <v>243222</v>
      </c>
      <c r="H171" s="13">
        <v>157869</v>
      </c>
      <c r="I171" s="13">
        <v>138829</v>
      </c>
      <c r="J171" s="13">
        <v>162832</v>
      </c>
      <c r="K171" s="13">
        <v>141712</v>
      </c>
      <c r="L171" s="13">
        <v>132878</v>
      </c>
      <c r="M171" s="13">
        <v>140526</v>
      </c>
      <c r="N171" s="14">
        <v>244454</v>
      </c>
    </row>
    <row r="172" spans="1:14" ht="13.5">
      <c r="A172" s="1" t="s">
        <v>34</v>
      </c>
      <c r="B172" s="13">
        <v>385886</v>
      </c>
      <c r="C172" s="13">
        <v>560543</v>
      </c>
      <c r="D172" s="13">
        <v>517315</v>
      </c>
      <c r="E172" s="13">
        <v>512967</v>
      </c>
      <c r="F172" s="13">
        <v>482430</v>
      </c>
      <c r="G172" s="13">
        <v>467135</v>
      </c>
      <c r="H172" s="13">
        <v>307426</v>
      </c>
      <c r="I172" s="13">
        <v>349747</v>
      </c>
      <c r="J172" s="13">
        <v>395353</v>
      </c>
      <c r="K172" s="13">
        <v>318523</v>
      </c>
      <c r="L172" s="13">
        <v>314662</v>
      </c>
      <c r="M172" s="13">
        <v>266585</v>
      </c>
      <c r="N172" s="14">
        <v>459900</v>
      </c>
    </row>
    <row r="173" spans="1:14" ht="13.5">
      <c r="A173" s="1" t="s">
        <v>71</v>
      </c>
      <c r="B173" s="13">
        <v>316200</v>
      </c>
      <c r="C173" s="13">
        <v>531156</v>
      </c>
      <c r="D173" s="13">
        <v>480933</v>
      </c>
      <c r="E173" s="13">
        <v>458557</v>
      </c>
      <c r="F173" s="13">
        <v>429001</v>
      </c>
      <c r="G173" s="13">
        <v>407162</v>
      </c>
      <c r="H173" s="13">
        <v>284520</v>
      </c>
      <c r="I173" s="13">
        <v>321258</v>
      </c>
      <c r="J173" s="13">
        <v>361712</v>
      </c>
      <c r="K173" s="13">
        <v>306695</v>
      </c>
      <c r="L173" s="13">
        <v>288915</v>
      </c>
      <c r="M173" s="13">
        <v>262064</v>
      </c>
      <c r="N173" s="14">
        <v>415618</v>
      </c>
    </row>
    <row r="174" spans="1:14" ht="13.5">
      <c r="A174" s="1" t="s">
        <v>36</v>
      </c>
      <c r="B174" s="13">
        <v>4436</v>
      </c>
      <c r="C174" s="13">
        <v>1159</v>
      </c>
      <c r="D174" s="13">
        <v>2246</v>
      </c>
      <c r="E174" s="13">
        <v>2767</v>
      </c>
      <c r="F174" s="13">
        <v>2425</v>
      </c>
      <c r="G174" s="13">
        <v>2385</v>
      </c>
      <c r="H174" s="13">
        <v>1277</v>
      </c>
      <c r="I174" s="13">
        <v>2603</v>
      </c>
      <c r="J174" s="13">
        <v>4246</v>
      </c>
      <c r="K174" s="13">
        <v>2037</v>
      </c>
      <c r="L174" s="13">
        <v>3602</v>
      </c>
      <c r="M174" s="13">
        <v>854</v>
      </c>
      <c r="N174" s="14">
        <v>2376</v>
      </c>
    </row>
    <row r="175" spans="1:14" ht="13.5">
      <c r="A175" s="1" t="s">
        <v>37</v>
      </c>
      <c r="B175" s="13">
        <v>60000</v>
      </c>
      <c r="C175" s="13">
        <v>13276</v>
      </c>
      <c r="D175" s="13">
        <v>20864</v>
      </c>
      <c r="E175" s="13">
        <v>15223</v>
      </c>
      <c r="F175" s="13">
        <v>20586</v>
      </c>
      <c r="G175" s="13">
        <v>41492</v>
      </c>
      <c r="H175" s="13">
        <v>15755</v>
      </c>
      <c r="I175" s="13">
        <v>13748</v>
      </c>
      <c r="J175" s="13">
        <v>13401</v>
      </c>
      <c r="K175" s="13">
        <v>8087</v>
      </c>
      <c r="L175" s="13">
        <v>12228</v>
      </c>
      <c r="M175" s="13">
        <v>3667</v>
      </c>
      <c r="N175" s="14">
        <v>21191</v>
      </c>
    </row>
    <row r="176" spans="1:14" ht="13.5">
      <c r="A176" s="1" t="s">
        <v>87</v>
      </c>
      <c r="B176" s="13">
        <v>5250</v>
      </c>
      <c r="C176" s="13">
        <v>14952</v>
      </c>
      <c r="D176" s="13">
        <v>13272</v>
      </c>
      <c r="E176" s="13">
        <v>36420</v>
      </c>
      <c r="F176" s="13">
        <v>30418</v>
      </c>
      <c r="G176" s="13">
        <v>16097</v>
      </c>
      <c r="H176" s="13">
        <v>6144</v>
      </c>
      <c r="I176" s="13">
        <v>12138</v>
      </c>
      <c r="J176" s="13">
        <v>15993</v>
      </c>
      <c r="K176" s="13">
        <v>1705</v>
      </c>
      <c r="L176" s="13">
        <v>9917</v>
      </c>
      <c r="M176" s="13"/>
      <c r="N176" s="14">
        <v>20715</v>
      </c>
    </row>
    <row r="177" spans="1:14" ht="13.5">
      <c r="A177" s="1" t="s">
        <v>38</v>
      </c>
      <c r="B177" s="13"/>
      <c r="C177" s="13">
        <v>346072</v>
      </c>
      <c r="D177" s="13">
        <v>269642</v>
      </c>
      <c r="E177" s="13">
        <v>197434</v>
      </c>
      <c r="F177" s="13">
        <v>173364</v>
      </c>
      <c r="G177" s="13">
        <v>171029</v>
      </c>
      <c r="H177" s="13">
        <v>147662</v>
      </c>
      <c r="I177" s="13">
        <v>101934</v>
      </c>
      <c r="J177" s="13">
        <v>107759</v>
      </c>
      <c r="K177" s="13">
        <v>148487</v>
      </c>
      <c r="L177" s="13">
        <v>178189</v>
      </c>
      <c r="M177" s="13">
        <v>90116</v>
      </c>
      <c r="N177" s="14">
        <v>189816</v>
      </c>
    </row>
    <row r="178" spans="1:14" ht="13.5">
      <c r="A178" s="1" t="s">
        <v>84</v>
      </c>
      <c r="B178" s="13"/>
      <c r="C178" s="13">
        <v>81424</v>
      </c>
      <c r="D178" s="13">
        <v>80677</v>
      </c>
      <c r="E178" s="13">
        <v>79715</v>
      </c>
      <c r="F178" s="13">
        <v>65185</v>
      </c>
      <c r="G178" s="13">
        <v>67898</v>
      </c>
      <c r="H178" s="13">
        <v>74450</v>
      </c>
      <c r="I178" s="13">
        <v>41666</v>
      </c>
      <c r="J178" s="13">
        <v>46399</v>
      </c>
      <c r="K178" s="13">
        <v>76098</v>
      </c>
      <c r="L178" s="13">
        <v>118229</v>
      </c>
      <c r="M178" s="13">
        <v>11839</v>
      </c>
      <c r="N178" s="14">
        <v>70852</v>
      </c>
    </row>
    <row r="179" spans="1:14" ht="13.5">
      <c r="A179" s="1" t="s">
        <v>85</v>
      </c>
      <c r="B179" s="13"/>
      <c r="C179" s="13">
        <v>134624</v>
      </c>
      <c r="D179" s="13">
        <v>90372</v>
      </c>
      <c r="E179" s="13">
        <v>46674</v>
      </c>
      <c r="F179" s="13">
        <v>52744</v>
      </c>
      <c r="G179" s="13">
        <v>47078</v>
      </c>
      <c r="H179" s="13">
        <v>26230</v>
      </c>
      <c r="I179" s="13">
        <v>29483</v>
      </c>
      <c r="J179" s="13">
        <v>50859</v>
      </c>
      <c r="K179" s="13">
        <v>50931</v>
      </c>
      <c r="L179" s="13">
        <v>15954</v>
      </c>
      <c r="M179" s="13">
        <v>55341</v>
      </c>
      <c r="N179" s="14">
        <v>55839</v>
      </c>
    </row>
    <row r="180" spans="1:14" ht="13.5">
      <c r="A180" s="1" t="s">
        <v>86</v>
      </c>
      <c r="B180" s="13"/>
      <c r="C180" s="13">
        <v>130023</v>
      </c>
      <c r="D180" s="13">
        <v>98594</v>
      </c>
      <c r="E180" s="13">
        <v>71046</v>
      </c>
      <c r="F180" s="13">
        <v>55435</v>
      </c>
      <c r="G180" s="13">
        <v>56053</v>
      </c>
      <c r="H180" s="13">
        <v>46982</v>
      </c>
      <c r="I180" s="13">
        <v>30786</v>
      </c>
      <c r="J180" s="13">
        <v>10501</v>
      </c>
      <c r="K180" s="13">
        <v>21459</v>
      </c>
      <c r="L180" s="13">
        <v>44006</v>
      </c>
      <c r="M180" s="13">
        <v>22936</v>
      </c>
      <c r="N180" s="14">
        <v>63125</v>
      </c>
    </row>
    <row r="181" spans="1:14" ht="13.5">
      <c r="A181" s="1" t="s">
        <v>39</v>
      </c>
      <c r="B181" s="13">
        <v>743672</v>
      </c>
      <c r="C181" s="13">
        <v>863585</v>
      </c>
      <c r="D181" s="13">
        <v>803675</v>
      </c>
      <c r="E181" s="13">
        <v>710705</v>
      </c>
      <c r="F181" s="13">
        <v>735514</v>
      </c>
      <c r="G181" s="13">
        <v>633233</v>
      </c>
      <c r="H181" s="13">
        <v>580218</v>
      </c>
      <c r="I181" s="13">
        <v>486052</v>
      </c>
      <c r="J181" s="13">
        <v>542270</v>
      </c>
      <c r="K181" s="13">
        <v>458421</v>
      </c>
      <c r="L181" s="13">
        <v>406681</v>
      </c>
      <c r="M181" s="13">
        <v>279523</v>
      </c>
      <c r="N181" s="14">
        <v>676668</v>
      </c>
    </row>
    <row r="182" spans="1:14" ht="13.5">
      <c r="A182" s="1" t="s">
        <v>40</v>
      </c>
      <c r="B182" s="13">
        <v>120000</v>
      </c>
      <c r="C182" s="13">
        <v>163964</v>
      </c>
      <c r="D182" s="13">
        <v>147091</v>
      </c>
      <c r="E182" s="13">
        <v>134780</v>
      </c>
      <c r="F182" s="13">
        <v>109408</v>
      </c>
      <c r="G182" s="13">
        <v>104823</v>
      </c>
      <c r="H182" s="13">
        <v>79193</v>
      </c>
      <c r="I182" s="13">
        <v>65540</v>
      </c>
      <c r="J182" s="13">
        <v>62989</v>
      </c>
      <c r="K182" s="13">
        <v>20591</v>
      </c>
      <c r="L182" s="13"/>
      <c r="M182" s="13">
        <v>59049</v>
      </c>
      <c r="N182" s="14">
        <v>109959</v>
      </c>
    </row>
    <row r="183" spans="1:14" ht="13.5">
      <c r="A183" s="12" t="s">
        <v>83</v>
      </c>
      <c r="B183" s="15">
        <v>543200</v>
      </c>
      <c r="C183" s="15">
        <v>51063</v>
      </c>
      <c r="D183" s="15">
        <v>55414</v>
      </c>
      <c r="E183" s="15">
        <v>47443</v>
      </c>
      <c r="F183" s="15">
        <v>50013</v>
      </c>
      <c r="G183" s="15">
        <v>30138</v>
      </c>
      <c r="H183" s="15">
        <v>33902</v>
      </c>
      <c r="I183" s="15">
        <v>31361</v>
      </c>
      <c r="J183" s="15">
        <v>44195</v>
      </c>
      <c r="K183" s="15">
        <v>42199</v>
      </c>
      <c r="L183" s="15">
        <v>4698</v>
      </c>
      <c r="M183" s="15">
        <v>29142</v>
      </c>
      <c r="N183" s="17">
        <v>44125</v>
      </c>
    </row>
    <row r="184" spans="1:14" ht="13.5">
      <c r="A184" s="22" t="s">
        <v>41</v>
      </c>
      <c r="B184" s="16">
        <f>+B162-B167</f>
        <v>386376</v>
      </c>
      <c r="C184" s="16">
        <f aca="true" t="shared" si="15" ref="C184:N184">+C162-C167</f>
        <v>1687917</v>
      </c>
      <c r="D184" s="16">
        <f t="shared" si="15"/>
        <v>1479405</v>
      </c>
      <c r="E184" s="16">
        <f t="shared" si="15"/>
        <v>1266883</v>
      </c>
      <c r="F184" s="16">
        <f t="shared" si="15"/>
        <v>1470492</v>
      </c>
      <c r="G184" s="16">
        <f t="shared" si="15"/>
        <v>1523500</v>
      </c>
      <c r="H184" s="16">
        <f t="shared" si="15"/>
        <v>1285636</v>
      </c>
      <c r="I184" s="16">
        <f t="shared" si="15"/>
        <v>1153467</v>
      </c>
      <c r="J184" s="16">
        <f t="shared" si="15"/>
        <v>832832</v>
      </c>
      <c r="K184" s="16">
        <f t="shared" si="15"/>
        <v>1287445</v>
      </c>
      <c r="L184" s="16">
        <f t="shared" si="15"/>
        <v>1093001</v>
      </c>
      <c r="M184" s="16">
        <f t="shared" si="15"/>
        <v>316868</v>
      </c>
      <c r="N184" s="16">
        <f t="shared" si="15"/>
        <v>1372092</v>
      </c>
    </row>
    <row r="185" spans="1:14" ht="14.25" thickBot="1">
      <c r="A185" s="2" t="s">
        <v>42</v>
      </c>
      <c r="B185" s="19">
        <v>1</v>
      </c>
      <c r="C185" s="19">
        <v>25</v>
      </c>
      <c r="D185" s="19">
        <v>91</v>
      </c>
      <c r="E185" s="19">
        <v>114</v>
      </c>
      <c r="F185" s="19">
        <v>120</v>
      </c>
      <c r="G185" s="19">
        <v>101</v>
      </c>
      <c r="H185" s="19">
        <v>43</v>
      </c>
      <c r="I185" s="19">
        <v>35</v>
      </c>
      <c r="J185" s="19">
        <v>18</v>
      </c>
      <c r="K185" s="19">
        <v>22</v>
      </c>
      <c r="L185" s="19">
        <v>9</v>
      </c>
      <c r="M185" s="19">
        <v>6</v>
      </c>
      <c r="N185" s="20">
        <v>585</v>
      </c>
    </row>
    <row r="188" spans="1:2" ht="13.5">
      <c r="A188" t="s">
        <v>58</v>
      </c>
      <c r="B188" t="s">
        <v>77</v>
      </c>
    </row>
    <row r="190" spans="1:11" ht="14.25" thickBot="1">
      <c r="A190" t="s">
        <v>78</v>
      </c>
      <c r="K190" t="s">
        <v>67</v>
      </c>
    </row>
    <row r="191" spans="1:11" ht="13.5">
      <c r="A191" s="21"/>
      <c r="B191" s="10" t="s">
        <v>60</v>
      </c>
      <c r="C191" s="10" t="s">
        <v>61</v>
      </c>
      <c r="D191" s="10" t="s">
        <v>89</v>
      </c>
      <c r="E191" s="10" t="s">
        <v>62</v>
      </c>
      <c r="F191" s="10" t="s">
        <v>63</v>
      </c>
      <c r="G191" s="10" t="s">
        <v>90</v>
      </c>
      <c r="H191" s="10" t="s">
        <v>64</v>
      </c>
      <c r="I191" s="10" t="s">
        <v>65</v>
      </c>
      <c r="J191" s="10" t="s">
        <v>66</v>
      </c>
      <c r="K191" s="11" t="s">
        <v>21</v>
      </c>
    </row>
    <row r="192" spans="1:11" ht="13.5">
      <c r="A192" s="1" t="s">
        <v>24</v>
      </c>
      <c r="B192" s="13">
        <f aca="true" t="shared" si="16" ref="B192:K192">SUM(B193:B196)</f>
        <v>3685956</v>
      </c>
      <c r="C192" s="13">
        <f t="shared" si="16"/>
        <v>4474367</v>
      </c>
      <c r="D192" s="13">
        <f t="shared" si="16"/>
        <v>4076002</v>
      </c>
      <c r="E192" s="13">
        <f t="shared" si="16"/>
        <v>4104508</v>
      </c>
      <c r="F192" s="13">
        <f t="shared" si="16"/>
        <v>4135100</v>
      </c>
      <c r="G192" s="13">
        <f t="shared" si="16"/>
        <v>4199421</v>
      </c>
      <c r="H192" s="13">
        <f t="shared" si="16"/>
        <v>4309362</v>
      </c>
      <c r="I192" s="13">
        <f t="shared" si="16"/>
        <v>3994656</v>
      </c>
      <c r="J192" s="13">
        <f t="shared" si="16"/>
        <v>4012165</v>
      </c>
      <c r="K192" s="14">
        <f t="shared" si="16"/>
        <v>4121573</v>
      </c>
    </row>
    <row r="193" spans="1:11" ht="13.5">
      <c r="A193" s="1" t="s">
        <v>25</v>
      </c>
      <c r="B193" s="13">
        <v>3455264</v>
      </c>
      <c r="C193" s="13">
        <v>4145420</v>
      </c>
      <c r="D193" s="13">
        <v>3446127</v>
      </c>
      <c r="E193" s="13">
        <v>3568017</v>
      </c>
      <c r="F193" s="13">
        <v>3720253</v>
      </c>
      <c r="G193" s="13">
        <v>3640633</v>
      </c>
      <c r="H193" s="13">
        <v>3926784</v>
      </c>
      <c r="I193" s="13">
        <v>3821626</v>
      </c>
      <c r="J193" s="13">
        <v>3810726</v>
      </c>
      <c r="K193" s="14">
        <v>3639222</v>
      </c>
    </row>
    <row r="194" spans="1:11" ht="13.5">
      <c r="A194" s="1" t="s">
        <v>26</v>
      </c>
      <c r="B194" s="13"/>
      <c r="C194" s="13"/>
      <c r="D194" s="13">
        <v>9008</v>
      </c>
      <c r="E194" s="13"/>
      <c r="F194" s="13"/>
      <c r="G194" s="13">
        <v>2588</v>
      </c>
      <c r="H194" s="13">
        <v>79</v>
      </c>
      <c r="I194" s="13"/>
      <c r="J194" s="13">
        <v>673</v>
      </c>
      <c r="K194" s="14">
        <v>3635</v>
      </c>
    </row>
    <row r="195" spans="1:11" ht="13.5">
      <c r="A195" s="1" t="s">
        <v>27</v>
      </c>
      <c r="B195" s="13">
        <v>209416</v>
      </c>
      <c r="C195" s="13">
        <v>306414</v>
      </c>
      <c r="D195" s="13">
        <v>590781</v>
      </c>
      <c r="E195" s="13">
        <v>462186</v>
      </c>
      <c r="F195" s="13">
        <v>401743</v>
      </c>
      <c r="G195" s="13">
        <v>510464</v>
      </c>
      <c r="H195" s="13">
        <v>335760</v>
      </c>
      <c r="I195" s="13">
        <v>134805</v>
      </c>
      <c r="J195" s="13">
        <v>169407</v>
      </c>
      <c r="K195" s="14">
        <v>439790</v>
      </c>
    </row>
    <row r="196" spans="1:11" ht="13.5">
      <c r="A196" s="12" t="s">
        <v>28</v>
      </c>
      <c r="B196" s="15">
        <v>21276</v>
      </c>
      <c r="C196" s="15">
        <v>22533</v>
      </c>
      <c r="D196" s="15">
        <v>30086</v>
      </c>
      <c r="E196" s="15">
        <v>74305</v>
      </c>
      <c r="F196" s="15">
        <v>13104</v>
      </c>
      <c r="G196" s="15">
        <v>45736</v>
      </c>
      <c r="H196" s="15">
        <v>46739</v>
      </c>
      <c r="I196" s="15">
        <v>38225</v>
      </c>
      <c r="J196" s="15">
        <v>31359</v>
      </c>
      <c r="K196" s="17">
        <v>38926</v>
      </c>
    </row>
    <row r="197" spans="1:11" ht="13.5">
      <c r="A197" s="1" t="s">
        <v>29</v>
      </c>
      <c r="B197" s="13">
        <f aca="true" t="shared" si="17" ref="B197:K197">B198+B200+B201+B202+B207+B211</f>
        <v>2428330</v>
      </c>
      <c r="C197" s="13">
        <f t="shared" si="17"/>
        <v>3028403</v>
      </c>
      <c r="D197" s="13">
        <f t="shared" si="17"/>
        <v>2728316</v>
      </c>
      <c r="E197" s="13">
        <f t="shared" si="17"/>
        <v>2888230</v>
      </c>
      <c r="F197" s="13">
        <f t="shared" si="17"/>
        <v>2876013</v>
      </c>
      <c r="G197" s="13">
        <f t="shared" si="17"/>
        <v>2772586</v>
      </c>
      <c r="H197" s="13">
        <f t="shared" si="17"/>
        <v>2683722</v>
      </c>
      <c r="I197" s="13">
        <f t="shared" si="17"/>
        <v>2529826</v>
      </c>
      <c r="J197" s="13">
        <f t="shared" si="17"/>
        <v>2652461</v>
      </c>
      <c r="K197" s="14">
        <f t="shared" si="17"/>
        <v>2749481</v>
      </c>
    </row>
    <row r="198" spans="1:11" ht="13.5">
      <c r="A198" s="1" t="s">
        <v>30</v>
      </c>
      <c r="B198" s="13">
        <v>835472</v>
      </c>
      <c r="C198" s="13">
        <v>1233440</v>
      </c>
      <c r="D198" s="13">
        <v>1099817</v>
      </c>
      <c r="E198" s="13">
        <v>1312434</v>
      </c>
      <c r="F198" s="13">
        <v>1257058</v>
      </c>
      <c r="G198" s="13">
        <v>1025049</v>
      </c>
      <c r="H198" s="13">
        <v>1185725</v>
      </c>
      <c r="I198" s="13">
        <v>1149148</v>
      </c>
      <c r="J198" s="13">
        <v>1062570</v>
      </c>
      <c r="K198" s="14">
        <v>1118385</v>
      </c>
    </row>
    <row r="199" spans="1:11" ht="13.5">
      <c r="A199" s="1" t="s">
        <v>31</v>
      </c>
      <c r="B199" s="13">
        <v>207794</v>
      </c>
      <c r="C199" s="13">
        <v>401080</v>
      </c>
      <c r="D199" s="13">
        <v>344485</v>
      </c>
      <c r="E199" s="13">
        <v>418519</v>
      </c>
      <c r="F199" s="13">
        <v>400180</v>
      </c>
      <c r="G199" s="13">
        <v>213918</v>
      </c>
      <c r="H199" s="13">
        <v>312276</v>
      </c>
      <c r="I199" s="13">
        <v>272877</v>
      </c>
      <c r="J199" s="13">
        <v>197606</v>
      </c>
      <c r="K199" s="14">
        <v>305531</v>
      </c>
    </row>
    <row r="200" spans="1:11" ht="13.5">
      <c r="A200" s="1" t="s">
        <v>32</v>
      </c>
      <c r="B200" s="13">
        <v>64956</v>
      </c>
      <c r="C200" s="13">
        <v>58039</v>
      </c>
      <c r="D200" s="13">
        <v>57409</v>
      </c>
      <c r="E200" s="13">
        <v>66878</v>
      </c>
      <c r="F200" s="13">
        <v>102943</v>
      </c>
      <c r="G200" s="13">
        <v>68198</v>
      </c>
      <c r="H200" s="13">
        <v>54492</v>
      </c>
      <c r="I200" s="13">
        <v>53280</v>
      </c>
      <c r="J200" s="13">
        <v>43864</v>
      </c>
      <c r="K200" s="14">
        <v>60258</v>
      </c>
    </row>
    <row r="201" spans="1:11" ht="13.5">
      <c r="A201" s="1" t="s">
        <v>70</v>
      </c>
      <c r="B201" s="13">
        <v>207742</v>
      </c>
      <c r="C201" s="13">
        <v>281327</v>
      </c>
      <c r="D201" s="13">
        <v>236460</v>
      </c>
      <c r="E201" s="13">
        <v>222394</v>
      </c>
      <c r="F201" s="13">
        <v>190202</v>
      </c>
      <c r="G201" s="13">
        <v>255032</v>
      </c>
      <c r="H201" s="13">
        <v>281439</v>
      </c>
      <c r="I201" s="13">
        <v>264331</v>
      </c>
      <c r="J201" s="13">
        <v>249235</v>
      </c>
      <c r="K201" s="14">
        <v>244454</v>
      </c>
    </row>
    <row r="202" spans="1:11" ht="13.5">
      <c r="A202" s="1" t="s">
        <v>34</v>
      </c>
      <c r="B202" s="13">
        <v>449281</v>
      </c>
      <c r="C202" s="13">
        <v>534354</v>
      </c>
      <c r="D202" s="13">
        <v>510829</v>
      </c>
      <c r="E202" s="13">
        <v>380976</v>
      </c>
      <c r="F202" s="13">
        <v>515860</v>
      </c>
      <c r="G202" s="13">
        <v>466382</v>
      </c>
      <c r="H202" s="13">
        <v>389751</v>
      </c>
      <c r="I202" s="13">
        <v>349342</v>
      </c>
      <c r="J202" s="13">
        <v>414412</v>
      </c>
      <c r="K202" s="14">
        <v>459900</v>
      </c>
    </row>
    <row r="203" spans="1:11" ht="13.5">
      <c r="A203" s="1" t="s">
        <v>71</v>
      </c>
      <c r="B203" s="13">
        <v>420206</v>
      </c>
      <c r="C203" s="13">
        <v>501897</v>
      </c>
      <c r="D203" s="13">
        <v>462725</v>
      </c>
      <c r="E203" s="13">
        <v>357870</v>
      </c>
      <c r="F203" s="13">
        <v>482430</v>
      </c>
      <c r="G203" s="13">
        <v>419868</v>
      </c>
      <c r="H203" s="13">
        <v>356333</v>
      </c>
      <c r="I203" s="13">
        <v>312539</v>
      </c>
      <c r="J203" s="13">
        <v>343444</v>
      </c>
      <c r="K203" s="14">
        <v>415618</v>
      </c>
    </row>
    <row r="204" spans="1:11" ht="13.5">
      <c r="A204" s="1" t="s">
        <v>36</v>
      </c>
      <c r="B204" s="13">
        <v>1066</v>
      </c>
      <c r="C204" s="13">
        <v>4501</v>
      </c>
      <c r="D204" s="13">
        <v>2018</v>
      </c>
      <c r="E204" s="13">
        <v>1700</v>
      </c>
      <c r="F204" s="13">
        <v>1826</v>
      </c>
      <c r="G204" s="13">
        <v>2261</v>
      </c>
      <c r="H204" s="13">
        <v>4473</v>
      </c>
      <c r="I204" s="13">
        <v>2683</v>
      </c>
      <c r="J204" s="13">
        <v>2438</v>
      </c>
      <c r="K204" s="14">
        <v>2376</v>
      </c>
    </row>
    <row r="205" spans="1:11" ht="13.5">
      <c r="A205" s="1" t="s">
        <v>37</v>
      </c>
      <c r="B205" s="13">
        <v>11529</v>
      </c>
      <c r="C205" s="13">
        <v>9766</v>
      </c>
      <c r="D205" s="13">
        <v>24368</v>
      </c>
      <c r="E205" s="13">
        <v>13251</v>
      </c>
      <c r="F205" s="13">
        <v>17475</v>
      </c>
      <c r="G205" s="13">
        <v>27039</v>
      </c>
      <c r="H205" s="13">
        <v>19214</v>
      </c>
      <c r="I205" s="13">
        <v>12698</v>
      </c>
      <c r="J205" s="13">
        <v>23216</v>
      </c>
      <c r="K205" s="14">
        <v>21191</v>
      </c>
    </row>
    <row r="206" spans="1:11" ht="13.5">
      <c r="A206" s="1" t="s">
        <v>87</v>
      </c>
      <c r="B206" s="13">
        <v>16480</v>
      </c>
      <c r="C206" s="13">
        <v>18189</v>
      </c>
      <c r="D206" s="13">
        <v>21718</v>
      </c>
      <c r="E206" s="13">
        <v>8155</v>
      </c>
      <c r="F206" s="13">
        <v>14130</v>
      </c>
      <c r="G206" s="13">
        <v>17215</v>
      </c>
      <c r="H206" s="13">
        <v>9731</v>
      </c>
      <c r="I206" s="13">
        <v>21422</v>
      </c>
      <c r="J206" s="13">
        <v>45314</v>
      </c>
      <c r="K206" s="14">
        <v>20715</v>
      </c>
    </row>
    <row r="207" spans="1:11" ht="13.5">
      <c r="A207" s="1" t="s">
        <v>38</v>
      </c>
      <c r="B207" s="13">
        <v>191076</v>
      </c>
      <c r="C207" s="13">
        <v>217839</v>
      </c>
      <c r="D207" s="13">
        <v>187837</v>
      </c>
      <c r="E207" s="13">
        <v>220875</v>
      </c>
      <c r="F207" s="13">
        <v>151542</v>
      </c>
      <c r="G207" s="13">
        <v>189591</v>
      </c>
      <c r="H207" s="13">
        <v>153164</v>
      </c>
      <c r="I207" s="13">
        <v>198247</v>
      </c>
      <c r="J207" s="13">
        <v>177124</v>
      </c>
      <c r="K207" s="14">
        <v>189816</v>
      </c>
    </row>
    <row r="208" spans="1:11" ht="13.5">
      <c r="A208" s="1" t="s">
        <v>84</v>
      </c>
      <c r="B208" s="13">
        <v>70870</v>
      </c>
      <c r="C208" s="13">
        <v>86146</v>
      </c>
      <c r="D208" s="13">
        <v>73938</v>
      </c>
      <c r="E208" s="13">
        <v>63649</v>
      </c>
      <c r="F208" s="13">
        <v>62844</v>
      </c>
      <c r="G208" s="13">
        <v>65476</v>
      </c>
      <c r="H208" s="13">
        <v>69552</v>
      </c>
      <c r="I208" s="13">
        <v>99440</v>
      </c>
      <c r="J208" s="13">
        <v>64395</v>
      </c>
      <c r="K208" s="14">
        <v>70852</v>
      </c>
    </row>
    <row r="209" spans="1:11" ht="13.5">
      <c r="A209" s="1" t="s">
        <v>85</v>
      </c>
      <c r="B209" s="13">
        <v>40054</v>
      </c>
      <c r="C209" s="13">
        <v>69398</v>
      </c>
      <c r="D209" s="13">
        <v>51943</v>
      </c>
      <c r="E209" s="13">
        <v>75742</v>
      </c>
      <c r="F209" s="13">
        <v>37226</v>
      </c>
      <c r="G209" s="13">
        <v>61935</v>
      </c>
      <c r="H209" s="13">
        <v>39523</v>
      </c>
      <c r="I209" s="13">
        <v>34491</v>
      </c>
      <c r="J209" s="13">
        <v>54201</v>
      </c>
      <c r="K209" s="14">
        <v>55839</v>
      </c>
    </row>
    <row r="210" spans="1:11" ht="13.5">
      <c r="A210" s="1" t="s">
        <v>86</v>
      </c>
      <c r="B210" s="13">
        <v>80152</v>
      </c>
      <c r="C210" s="13">
        <v>62295</v>
      </c>
      <c r="D210" s="13">
        <v>61956</v>
      </c>
      <c r="E210" s="13">
        <v>81484</v>
      </c>
      <c r="F210" s="13">
        <v>51472</v>
      </c>
      <c r="G210" s="13">
        <v>62180</v>
      </c>
      <c r="H210" s="13">
        <v>44089</v>
      </c>
      <c r="I210" s="13">
        <v>64316</v>
      </c>
      <c r="J210" s="13">
        <v>58528</v>
      </c>
      <c r="K210" s="14">
        <v>63125</v>
      </c>
    </row>
    <row r="211" spans="1:11" ht="13.5">
      <c r="A211" s="1" t="s">
        <v>39</v>
      </c>
      <c r="B211" s="13">
        <v>679803</v>
      </c>
      <c r="C211" s="13">
        <v>703404</v>
      </c>
      <c r="D211" s="13">
        <v>635964</v>
      </c>
      <c r="E211" s="13">
        <v>684673</v>
      </c>
      <c r="F211" s="13">
        <v>658408</v>
      </c>
      <c r="G211" s="13">
        <v>768334</v>
      </c>
      <c r="H211" s="13">
        <v>619151</v>
      </c>
      <c r="I211" s="13">
        <v>515478</v>
      </c>
      <c r="J211" s="13">
        <v>705256</v>
      </c>
      <c r="K211" s="14">
        <v>676668</v>
      </c>
    </row>
    <row r="212" spans="1:11" ht="13.5">
      <c r="A212" s="1" t="s">
        <v>40</v>
      </c>
      <c r="B212" s="13">
        <v>152238</v>
      </c>
      <c r="C212" s="13">
        <v>51799</v>
      </c>
      <c r="D212" s="13">
        <v>112852</v>
      </c>
      <c r="E212" s="13">
        <v>88555</v>
      </c>
      <c r="F212" s="13">
        <v>62699</v>
      </c>
      <c r="G212" s="13">
        <v>163682</v>
      </c>
      <c r="H212" s="13">
        <v>77657</v>
      </c>
      <c r="I212" s="13">
        <v>12870</v>
      </c>
      <c r="J212" s="13">
        <v>113299</v>
      </c>
      <c r="K212" s="14">
        <v>109959</v>
      </c>
    </row>
    <row r="213" spans="1:11" ht="13.5">
      <c r="A213" s="12" t="s">
        <v>83</v>
      </c>
      <c r="B213" s="15">
        <v>69682</v>
      </c>
      <c r="C213" s="15">
        <v>93606</v>
      </c>
      <c r="D213" s="15">
        <v>38016</v>
      </c>
      <c r="E213" s="15">
        <v>32429</v>
      </c>
      <c r="F213" s="15">
        <v>67403</v>
      </c>
      <c r="G213" s="15">
        <v>44202</v>
      </c>
      <c r="H213" s="15">
        <v>35361</v>
      </c>
      <c r="I213" s="15">
        <v>49941</v>
      </c>
      <c r="J213" s="15">
        <v>40117</v>
      </c>
      <c r="K213" s="17">
        <v>44125</v>
      </c>
    </row>
    <row r="214" spans="1:11" ht="13.5">
      <c r="A214" s="22" t="s">
        <v>41</v>
      </c>
      <c r="B214" s="16">
        <f aca="true" t="shared" si="18" ref="B214:K214">B192-B197</f>
        <v>1257626</v>
      </c>
      <c r="C214" s="16">
        <f t="shared" si="18"/>
        <v>1445964</v>
      </c>
      <c r="D214" s="16">
        <f t="shared" si="18"/>
        <v>1347686</v>
      </c>
      <c r="E214" s="16">
        <f t="shared" si="18"/>
        <v>1216278</v>
      </c>
      <c r="F214" s="16">
        <f t="shared" si="18"/>
        <v>1259087</v>
      </c>
      <c r="G214" s="16">
        <f t="shared" si="18"/>
        <v>1426835</v>
      </c>
      <c r="H214" s="16">
        <f t="shared" si="18"/>
        <v>1625640</v>
      </c>
      <c r="I214" s="16">
        <f t="shared" si="18"/>
        <v>1464830</v>
      </c>
      <c r="J214" s="16">
        <f t="shared" si="18"/>
        <v>1359704</v>
      </c>
      <c r="K214" s="18">
        <f t="shared" si="18"/>
        <v>1372092</v>
      </c>
    </row>
    <row r="215" spans="1:11" ht="14.25" thickBot="1">
      <c r="A215" s="2" t="s">
        <v>42</v>
      </c>
      <c r="B215" s="19">
        <v>17</v>
      </c>
      <c r="C215" s="19">
        <v>34</v>
      </c>
      <c r="D215" s="19">
        <v>197</v>
      </c>
      <c r="E215" s="19">
        <v>71</v>
      </c>
      <c r="F215" s="19">
        <v>17</v>
      </c>
      <c r="G215" s="19">
        <v>116</v>
      </c>
      <c r="H215" s="19">
        <v>38</v>
      </c>
      <c r="I215" s="19">
        <v>23</v>
      </c>
      <c r="J215" s="19">
        <v>72</v>
      </c>
      <c r="K215" s="20">
        <v>585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9">
      <selection activeCell="J25" sqref="J25"/>
    </sheetView>
  </sheetViews>
  <sheetFormatPr defaultColWidth="9.00390625" defaultRowHeight="13.5"/>
  <cols>
    <col min="1" max="1" width="22.25390625" style="0" customWidth="1"/>
    <col min="5" max="6" width="9.875" style="0" bestFit="1" customWidth="1"/>
  </cols>
  <sheetData>
    <row r="1" ht="13.5">
      <c r="A1" t="s">
        <v>0</v>
      </c>
    </row>
    <row r="3" ht="13.5">
      <c r="A3" t="s">
        <v>1</v>
      </c>
    </row>
    <row r="5" ht="13.5">
      <c r="B5" t="s">
        <v>2</v>
      </c>
    </row>
    <row r="8" spans="1:2" ht="13.5">
      <c r="A8" t="s">
        <v>22</v>
      </c>
      <c r="B8" t="s">
        <v>23</v>
      </c>
    </row>
    <row r="10" spans="1:6" ht="13.5">
      <c r="A10" s="32"/>
      <c r="B10" s="32"/>
      <c r="C10" s="32"/>
      <c r="D10" s="32"/>
      <c r="E10" s="32"/>
      <c r="F10" s="32"/>
    </row>
    <row r="11" spans="1:6" ht="13.5">
      <c r="A11" s="32"/>
      <c r="B11" s="32"/>
      <c r="C11" s="32"/>
      <c r="D11" s="32"/>
      <c r="E11" s="32"/>
      <c r="F11" s="32"/>
    </row>
    <row r="12" spans="1:6" ht="13.5">
      <c r="A12" s="32"/>
      <c r="B12" s="33"/>
      <c r="C12" s="33"/>
      <c r="D12" s="33"/>
      <c r="E12" s="34"/>
      <c r="F12" s="33"/>
    </row>
    <row r="13" spans="1:6" ht="13.5">
      <c r="A13" s="32"/>
      <c r="B13" s="33"/>
      <c r="C13" s="33"/>
      <c r="D13" s="33"/>
      <c r="E13" s="34"/>
      <c r="F13" s="33"/>
    </row>
    <row r="14" spans="1:6" ht="13.5">
      <c r="A14" s="32"/>
      <c r="B14" s="33"/>
      <c r="C14" s="33"/>
      <c r="D14" s="33"/>
      <c r="E14" s="34"/>
      <c r="F14" s="33"/>
    </row>
    <row r="15" spans="1:6" ht="13.5">
      <c r="A15" s="32"/>
      <c r="B15" s="33"/>
      <c r="C15" s="33"/>
      <c r="D15" s="33"/>
      <c r="E15" s="34"/>
      <c r="F15" s="33"/>
    </row>
    <row r="16" spans="1:6" ht="13.5">
      <c r="A16" s="32"/>
      <c r="B16" s="33"/>
      <c r="C16" s="33"/>
      <c r="D16" s="33"/>
      <c r="E16" s="34"/>
      <c r="F16" s="33"/>
    </row>
    <row r="17" spans="1:6" ht="13.5">
      <c r="A17" s="32"/>
      <c r="B17" s="33"/>
      <c r="C17" s="33"/>
      <c r="D17" s="33"/>
      <c r="E17" s="34"/>
      <c r="F17" s="33"/>
    </row>
    <row r="18" spans="1:6" ht="13.5">
      <c r="A18" s="32"/>
      <c r="B18" s="33"/>
      <c r="C18" s="33"/>
      <c r="D18" s="33"/>
      <c r="E18" s="34"/>
      <c r="F18" s="33"/>
    </row>
    <row r="19" spans="1:6" ht="13.5">
      <c r="A19" s="32"/>
      <c r="B19" s="33"/>
      <c r="C19" s="33"/>
      <c r="D19" s="33"/>
      <c r="E19" s="34"/>
      <c r="F19" s="33"/>
    </row>
    <row r="20" spans="1:6" ht="13.5">
      <c r="A20" s="32"/>
      <c r="B20" s="33"/>
      <c r="C20" s="33"/>
      <c r="D20" s="33"/>
      <c r="E20" s="34"/>
      <c r="F20" s="33"/>
    </row>
    <row r="21" spans="1:6" ht="13.5">
      <c r="A21" s="32"/>
      <c r="B21" s="33"/>
      <c r="C21" s="33"/>
      <c r="D21" s="33"/>
      <c r="E21" s="34"/>
      <c r="F21" s="33"/>
    </row>
    <row r="22" spans="1:6" ht="13.5">
      <c r="A22" s="32"/>
      <c r="B22" s="33"/>
      <c r="C22" s="33"/>
      <c r="D22" s="33"/>
      <c r="E22" s="34"/>
      <c r="F22" s="33"/>
    </row>
    <row r="23" spans="1:6" ht="13.5">
      <c r="A23" s="32"/>
      <c r="B23" s="33"/>
      <c r="C23" s="33"/>
      <c r="D23" s="33"/>
      <c r="E23" s="34"/>
      <c r="F23" s="33"/>
    </row>
    <row r="24" spans="1:6" ht="13.5">
      <c r="A24" s="32"/>
      <c r="B24" s="33"/>
      <c r="C24" s="33"/>
      <c r="D24" s="33"/>
      <c r="E24" s="34"/>
      <c r="F24" s="33"/>
    </row>
    <row r="25" spans="1:6" ht="13.5">
      <c r="A25" s="32"/>
      <c r="B25" s="33"/>
      <c r="C25" s="33"/>
      <c r="D25" s="33"/>
      <c r="E25" s="34"/>
      <c r="F25" s="33"/>
    </row>
    <row r="26" spans="1:6" ht="13.5">
      <c r="A26" s="32"/>
      <c r="B26" s="33"/>
      <c r="C26" s="33"/>
      <c r="D26" s="33"/>
      <c r="E26" s="34"/>
      <c r="F26" s="33"/>
    </row>
    <row r="27" spans="1:6" ht="13.5">
      <c r="A27" s="32"/>
      <c r="B27" s="33"/>
      <c r="C27" s="33"/>
      <c r="D27" s="33"/>
      <c r="E27" s="34"/>
      <c r="F27" s="33"/>
    </row>
    <row r="28" spans="1:6" ht="13.5">
      <c r="A28" s="32"/>
      <c r="B28" s="33"/>
      <c r="C28" s="33"/>
      <c r="D28" s="33"/>
      <c r="E28" s="34"/>
      <c r="F28" s="33"/>
    </row>
    <row r="29" spans="1:6" ht="13.5">
      <c r="A29" s="32"/>
      <c r="B29" s="33"/>
      <c r="C29" s="33"/>
      <c r="D29" s="33"/>
      <c r="E29" s="34"/>
      <c r="F29" s="33"/>
    </row>
    <row r="30" spans="1:6" ht="13.5">
      <c r="A30" s="32"/>
      <c r="B30" s="33"/>
      <c r="C30" s="33"/>
      <c r="D30" s="33"/>
      <c r="E30" s="32"/>
      <c r="F30" s="3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TNK2</dc:creator>
  <cp:keywords/>
  <dc:description/>
  <cp:lastModifiedBy>tnk2</cp:lastModifiedBy>
  <dcterms:created xsi:type="dcterms:W3CDTF">1998-11-09T06:12:46Z</dcterms:created>
  <dcterms:modified xsi:type="dcterms:W3CDTF">2000-09-20T13:47:49Z</dcterms:modified>
  <cp:category/>
  <cp:version/>
  <cp:contentType/>
  <cp:contentStatus/>
</cp:coreProperties>
</file>