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龍次\Documents\(2)BackupZ_Dat\homepage\91-download_page\"/>
    </mc:Choice>
  </mc:AlternateContent>
  <bookViews>
    <workbookView xWindow="0" yWindow="0" windowWidth="19290" windowHeight="9435" tabRatio="880"/>
  </bookViews>
  <sheets>
    <sheet name="1月" sheetId="69" r:id="rId1"/>
    <sheet name="2月" sheetId="70" r:id="rId2"/>
    <sheet name="3月" sheetId="71" r:id="rId3"/>
    <sheet name="4月" sheetId="72" r:id="rId4"/>
    <sheet name="5月" sheetId="76" r:id="rId5"/>
    <sheet name="6月" sheetId="73" r:id="rId6"/>
    <sheet name="7月" sheetId="77" r:id="rId7"/>
    <sheet name="8月" sheetId="78" r:id="rId8"/>
    <sheet name="9月" sheetId="74" r:id="rId9"/>
    <sheet name="10月" sheetId="79" r:id="rId10"/>
    <sheet name="11月" sheetId="75" r:id="rId11"/>
    <sheet name="12月" sheetId="80" r:id="rId12"/>
    <sheet name="1～12月最高" sheetId="52" r:id="rId13"/>
    <sheet name="1～12月平均" sheetId="53" r:id="rId14"/>
    <sheet name="記録用紙" sheetId="54" r:id="rId15"/>
  </sheets>
  <calcPr calcId="152511"/>
</workbook>
</file>

<file path=xl/calcChain.xml><?xml version="1.0" encoding="utf-8"?>
<calcChain xmlns="http://schemas.openxmlformats.org/spreadsheetml/2006/main">
  <c r="I17" i="53" l="1"/>
  <c r="I16" i="53"/>
  <c r="I15" i="53"/>
  <c r="I17" i="52"/>
  <c r="I16" i="52"/>
  <c r="I15" i="52"/>
  <c r="H13" i="53"/>
  <c r="G13" i="53"/>
  <c r="F13" i="53"/>
  <c r="E13" i="53"/>
  <c r="D13" i="53"/>
  <c r="C13" i="53"/>
  <c r="H12" i="53"/>
  <c r="G12" i="53"/>
  <c r="F12" i="53"/>
  <c r="E12" i="53"/>
  <c r="D12" i="53"/>
  <c r="C12" i="53"/>
  <c r="H11" i="53"/>
  <c r="G11" i="53"/>
  <c r="F11" i="53"/>
  <c r="E11" i="53"/>
  <c r="D11" i="53"/>
  <c r="C11" i="53"/>
  <c r="H10" i="53"/>
  <c r="G10" i="53"/>
  <c r="F10" i="53"/>
  <c r="E10" i="53"/>
  <c r="D10" i="53"/>
  <c r="C10" i="53"/>
  <c r="H9" i="53"/>
  <c r="G9" i="53"/>
  <c r="F9" i="53"/>
  <c r="E9" i="53"/>
  <c r="D9" i="53"/>
  <c r="C9" i="53"/>
  <c r="H8" i="53"/>
  <c r="G8" i="53"/>
  <c r="F8" i="53"/>
  <c r="E8" i="53"/>
  <c r="D8" i="53"/>
  <c r="C8" i="53"/>
  <c r="H7" i="53"/>
  <c r="G7" i="53"/>
  <c r="F7" i="53"/>
  <c r="E7" i="53"/>
  <c r="D7" i="53"/>
  <c r="C7" i="53"/>
  <c r="H6" i="53"/>
  <c r="G6" i="53"/>
  <c r="F6" i="53"/>
  <c r="E6" i="53"/>
  <c r="D6" i="53"/>
  <c r="H5" i="53"/>
  <c r="G5" i="53"/>
  <c r="F5" i="53"/>
  <c r="E5" i="53"/>
  <c r="D5" i="53"/>
  <c r="H4" i="53"/>
  <c r="H15" i="53"/>
  <c r="G4" i="53"/>
  <c r="F4" i="53"/>
  <c r="H14" i="53"/>
  <c r="G14" i="53"/>
  <c r="F14" i="53"/>
  <c r="E14" i="53"/>
  <c r="D14" i="53"/>
  <c r="C14" i="53"/>
  <c r="H14" i="52"/>
  <c r="G14" i="52"/>
  <c r="F14" i="52"/>
  <c r="E14" i="52"/>
  <c r="D14" i="52"/>
  <c r="C14" i="52"/>
  <c r="H13" i="52"/>
  <c r="G13" i="52"/>
  <c r="F13" i="52"/>
  <c r="E13" i="52"/>
  <c r="D13" i="52"/>
  <c r="C13" i="52"/>
  <c r="H12" i="52"/>
  <c r="G12" i="52"/>
  <c r="F12" i="52"/>
  <c r="E12" i="52"/>
  <c r="D12" i="52"/>
  <c r="C12" i="52"/>
  <c r="H11" i="52"/>
  <c r="G11" i="52"/>
  <c r="F11" i="52"/>
  <c r="E11" i="52"/>
  <c r="D11" i="52"/>
  <c r="C11" i="52"/>
  <c r="H10" i="52"/>
  <c r="G10" i="52"/>
  <c r="F10" i="52"/>
  <c r="E10" i="52"/>
  <c r="D10" i="52"/>
  <c r="H9" i="52"/>
  <c r="G9" i="52"/>
  <c r="F9" i="52"/>
  <c r="E9" i="52"/>
  <c r="D9" i="52"/>
  <c r="C9" i="52"/>
  <c r="H8" i="52"/>
  <c r="G8" i="52"/>
  <c r="F8" i="52"/>
  <c r="E8" i="52"/>
  <c r="D8" i="52"/>
  <c r="C8" i="52"/>
  <c r="H7" i="52"/>
  <c r="G7" i="52"/>
  <c r="F7" i="52"/>
  <c r="E7" i="52"/>
  <c r="D7" i="52"/>
  <c r="C7" i="52"/>
  <c r="H6" i="52"/>
  <c r="G6" i="52"/>
  <c r="F6" i="52"/>
  <c r="E6" i="52"/>
  <c r="D6" i="52"/>
  <c r="H5" i="52"/>
  <c r="G5" i="52"/>
  <c r="F5" i="52"/>
  <c r="E5" i="52"/>
  <c r="D5" i="52"/>
  <c r="H4" i="52"/>
  <c r="H16" i="52"/>
  <c r="G4" i="52"/>
  <c r="F4" i="52"/>
  <c r="C10" i="52"/>
  <c r="H3" i="53"/>
  <c r="E3" i="53"/>
  <c r="E15" i="53"/>
  <c r="H3" i="52"/>
  <c r="E3" i="52"/>
  <c r="K36" i="80"/>
  <c r="J36" i="80"/>
  <c r="I36" i="80"/>
  <c r="H36" i="80"/>
  <c r="F36" i="80"/>
  <c r="E36" i="80"/>
  <c r="D36" i="80"/>
  <c r="K35" i="80"/>
  <c r="J35" i="80"/>
  <c r="I35" i="80"/>
  <c r="H35" i="80"/>
  <c r="F35" i="80"/>
  <c r="E35" i="80"/>
  <c r="D35" i="80"/>
  <c r="K34" i="80"/>
  <c r="J34" i="80"/>
  <c r="I34" i="80"/>
  <c r="H34" i="80"/>
  <c r="F34" i="80"/>
  <c r="E34" i="80"/>
  <c r="D34" i="80"/>
  <c r="B33" i="80"/>
  <c r="B32" i="80"/>
  <c r="B31" i="80"/>
  <c r="B30" i="80"/>
  <c r="B29" i="80"/>
  <c r="B28" i="80"/>
  <c r="B27" i="80"/>
  <c r="B26" i="80"/>
  <c r="B25" i="80"/>
  <c r="B24" i="80"/>
  <c r="B23" i="80"/>
  <c r="B22" i="80"/>
  <c r="B21" i="80"/>
  <c r="B20" i="80"/>
  <c r="B19" i="80"/>
  <c r="B18" i="80"/>
  <c r="B17" i="80"/>
  <c r="B16" i="80"/>
  <c r="B15" i="80"/>
  <c r="B14" i="80"/>
  <c r="B13" i="80"/>
  <c r="B12" i="80"/>
  <c r="B11" i="80"/>
  <c r="B10" i="80"/>
  <c r="B9" i="80"/>
  <c r="B8" i="80"/>
  <c r="B7" i="80"/>
  <c r="B6" i="80"/>
  <c r="B5" i="80"/>
  <c r="B4" i="80"/>
  <c r="B3" i="80"/>
  <c r="K36" i="79"/>
  <c r="J36" i="79"/>
  <c r="I36" i="79"/>
  <c r="H36" i="79"/>
  <c r="F36" i="79"/>
  <c r="E36" i="79"/>
  <c r="D36" i="79"/>
  <c r="K35" i="79"/>
  <c r="J35" i="79"/>
  <c r="I35" i="79"/>
  <c r="H35" i="79"/>
  <c r="F35" i="79"/>
  <c r="E35" i="79"/>
  <c r="D35" i="79"/>
  <c r="K34" i="79"/>
  <c r="J34" i="79"/>
  <c r="I34" i="79"/>
  <c r="H34" i="79"/>
  <c r="F34" i="79"/>
  <c r="E34" i="79"/>
  <c r="D34" i="79"/>
  <c r="B33" i="79"/>
  <c r="B32" i="79"/>
  <c r="B31" i="79"/>
  <c r="B30" i="79"/>
  <c r="B29" i="79"/>
  <c r="B28" i="79"/>
  <c r="B27" i="79"/>
  <c r="B26" i="79"/>
  <c r="B25" i="79"/>
  <c r="B24" i="79"/>
  <c r="B23" i="79"/>
  <c r="B22" i="79"/>
  <c r="B21" i="79"/>
  <c r="B20" i="79"/>
  <c r="B19" i="79"/>
  <c r="B18" i="79"/>
  <c r="B17" i="79"/>
  <c r="B16" i="79"/>
  <c r="B15" i="79"/>
  <c r="B14" i="79"/>
  <c r="B13" i="79"/>
  <c r="B12" i="79"/>
  <c r="B11" i="79"/>
  <c r="B10" i="79"/>
  <c r="B9" i="79"/>
  <c r="B8" i="79"/>
  <c r="B7" i="79"/>
  <c r="B6" i="79"/>
  <c r="B5" i="79"/>
  <c r="B4" i="79"/>
  <c r="B3" i="79"/>
  <c r="K36" i="78"/>
  <c r="J36" i="78"/>
  <c r="I36" i="78"/>
  <c r="H36" i="78"/>
  <c r="F36" i="78"/>
  <c r="E36" i="78"/>
  <c r="D36" i="78"/>
  <c r="K35" i="78"/>
  <c r="J35" i="78"/>
  <c r="I35" i="78"/>
  <c r="H35" i="78"/>
  <c r="F35" i="78"/>
  <c r="E35" i="78"/>
  <c r="D35" i="78"/>
  <c r="K34" i="78"/>
  <c r="J34" i="78"/>
  <c r="I34" i="78"/>
  <c r="H34" i="78"/>
  <c r="F34" i="78"/>
  <c r="E34" i="78"/>
  <c r="D34" i="78"/>
  <c r="B33" i="78"/>
  <c r="B32" i="78"/>
  <c r="B31" i="78"/>
  <c r="B30" i="78"/>
  <c r="B29" i="78"/>
  <c r="B28" i="78"/>
  <c r="B27" i="78"/>
  <c r="B26" i="78"/>
  <c r="B25" i="78"/>
  <c r="B24" i="78"/>
  <c r="B23" i="78"/>
  <c r="B22" i="78"/>
  <c r="B21" i="78"/>
  <c r="B20" i="78"/>
  <c r="B19" i="78"/>
  <c r="B18" i="78"/>
  <c r="B17" i="78"/>
  <c r="B16" i="78"/>
  <c r="B15" i="78"/>
  <c r="B14" i="78"/>
  <c r="B13" i="78"/>
  <c r="B12" i="78"/>
  <c r="B11" i="78"/>
  <c r="B10" i="78"/>
  <c r="B9" i="78"/>
  <c r="B8" i="78"/>
  <c r="B7" i="78"/>
  <c r="B6" i="78"/>
  <c r="B5" i="78"/>
  <c r="B4" i="78"/>
  <c r="B3" i="78"/>
  <c r="K36" i="77"/>
  <c r="J36" i="77"/>
  <c r="I36" i="77"/>
  <c r="H36" i="77"/>
  <c r="F36" i="77"/>
  <c r="E36" i="77"/>
  <c r="D36" i="77"/>
  <c r="K35" i="77"/>
  <c r="J35" i="77"/>
  <c r="I35" i="77"/>
  <c r="H35" i="77"/>
  <c r="F35" i="77"/>
  <c r="E35" i="77"/>
  <c r="D35" i="77"/>
  <c r="K34" i="77"/>
  <c r="J34" i="77"/>
  <c r="I34" i="77"/>
  <c r="H34" i="77"/>
  <c r="F34" i="77"/>
  <c r="E34" i="77"/>
  <c r="D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B9" i="77"/>
  <c r="B8" i="77"/>
  <c r="B7" i="77"/>
  <c r="B6" i="77"/>
  <c r="B5" i="77"/>
  <c r="B4" i="77"/>
  <c r="B3" i="77"/>
  <c r="K36" i="76"/>
  <c r="J36" i="76"/>
  <c r="I36" i="76"/>
  <c r="H36" i="76"/>
  <c r="F36" i="76"/>
  <c r="E36" i="76"/>
  <c r="D36" i="76"/>
  <c r="K35" i="76"/>
  <c r="J35" i="76"/>
  <c r="I35" i="76"/>
  <c r="H35" i="76"/>
  <c r="F35" i="76"/>
  <c r="E35" i="76"/>
  <c r="D35" i="76"/>
  <c r="K34" i="76"/>
  <c r="J34" i="76"/>
  <c r="I34" i="76"/>
  <c r="H34" i="76"/>
  <c r="F34" i="76"/>
  <c r="E34" i="76"/>
  <c r="D34" i="76"/>
  <c r="B33" i="76"/>
  <c r="B32" i="76"/>
  <c r="B31" i="76"/>
  <c r="B30" i="76"/>
  <c r="B29" i="76"/>
  <c r="B28" i="76"/>
  <c r="B27" i="76"/>
  <c r="B26" i="76"/>
  <c r="B25" i="76"/>
  <c r="B24" i="76"/>
  <c r="B23" i="76"/>
  <c r="B22" i="76"/>
  <c r="B21" i="76"/>
  <c r="B20" i="76"/>
  <c r="B19" i="76"/>
  <c r="B18" i="76"/>
  <c r="B17" i="76"/>
  <c r="B16" i="76"/>
  <c r="B15" i="76"/>
  <c r="B14" i="76"/>
  <c r="B13" i="76"/>
  <c r="B12" i="76"/>
  <c r="B11" i="76"/>
  <c r="B10" i="76"/>
  <c r="B9" i="76"/>
  <c r="B8" i="76"/>
  <c r="B7" i="76"/>
  <c r="B6" i="76"/>
  <c r="B5" i="76"/>
  <c r="B4" i="76"/>
  <c r="B3" i="76"/>
  <c r="K36" i="75"/>
  <c r="J36" i="75"/>
  <c r="I36" i="75"/>
  <c r="H36" i="75"/>
  <c r="F36" i="75"/>
  <c r="E36" i="75"/>
  <c r="D36" i="75"/>
  <c r="K35" i="75"/>
  <c r="J35" i="75"/>
  <c r="I35" i="75"/>
  <c r="H35" i="75"/>
  <c r="F35" i="75"/>
  <c r="E35" i="75"/>
  <c r="D35" i="75"/>
  <c r="K34" i="75"/>
  <c r="J34" i="75"/>
  <c r="I34" i="75"/>
  <c r="H34" i="75"/>
  <c r="F34" i="75"/>
  <c r="E34" i="75"/>
  <c r="D34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B7" i="75"/>
  <c r="B6" i="75"/>
  <c r="B5" i="75"/>
  <c r="B4" i="75"/>
  <c r="B3" i="75"/>
  <c r="K36" i="74"/>
  <c r="J36" i="74"/>
  <c r="I36" i="74"/>
  <c r="H36" i="74"/>
  <c r="F36" i="74"/>
  <c r="E36" i="74"/>
  <c r="D36" i="74"/>
  <c r="K35" i="74"/>
  <c r="J35" i="74"/>
  <c r="I35" i="74"/>
  <c r="H35" i="74"/>
  <c r="F35" i="74"/>
  <c r="E35" i="74"/>
  <c r="D35" i="74"/>
  <c r="K34" i="74"/>
  <c r="J34" i="74"/>
  <c r="I34" i="74"/>
  <c r="H34" i="74"/>
  <c r="F34" i="74"/>
  <c r="E34" i="74"/>
  <c r="D34" i="74"/>
  <c r="B32" i="74"/>
  <c r="B31" i="74"/>
  <c r="B30" i="74"/>
  <c r="B29" i="74"/>
  <c r="B28" i="74"/>
  <c r="B27" i="74"/>
  <c r="B26" i="74"/>
  <c r="B25" i="74"/>
  <c r="B24" i="74"/>
  <c r="B23" i="74"/>
  <c r="B22" i="74"/>
  <c r="B21" i="74"/>
  <c r="B20" i="74"/>
  <c r="B19" i="74"/>
  <c r="B18" i="74"/>
  <c r="B17" i="74"/>
  <c r="B16" i="74"/>
  <c r="B15" i="74"/>
  <c r="B14" i="74"/>
  <c r="B13" i="74"/>
  <c r="B12" i="74"/>
  <c r="B11" i="74"/>
  <c r="B10" i="74"/>
  <c r="B9" i="74"/>
  <c r="B8" i="74"/>
  <c r="B7" i="74"/>
  <c r="B6" i="74"/>
  <c r="B5" i="74"/>
  <c r="B4" i="74"/>
  <c r="B3" i="74"/>
  <c r="K36" i="73"/>
  <c r="J36" i="73"/>
  <c r="I36" i="73"/>
  <c r="H36" i="73"/>
  <c r="F36" i="73"/>
  <c r="E36" i="73"/>
  <c r="D36" i="73"/>
  <c r="K35" i="73"/>
  <c r="J35" i="73"/>
  <c r="I35" i="73"/>
  <c r="H35" i="73"/>
  <c r="F35" i="73"/>
  <c r="E35" i="73"/>
  <c r="D35" i="73"/>
  <c r="K34" i="73"/>
  <c r="J34" i="73"/>
  <c r="I34" i="73"/>
  <c r="H34" i="73"/>
  <c r="F34" i="73"/>
  <c r="E34" i="73"/>
  <c r="D34" i="73"/>
  <c r="B32" i="73"/>
  <c r="B31" i="73"/>
  <c r="B30" i="73"/>
  <c r="B29" i="73"/>
  <c r="B28" i="73"/>
  <c r="B27" i="73"/>
  <c r="B26" i="73"/>
  <c r="B25" i="73"/>
  <c r="B24" i="73"/>
  <c r="B23" i="73"/>
  <c r="B22" i="73"/>
  <c r="B21" i="73"/>
  <c r="B20" i="73"/>
  <c r="B19" i="73"/>
  <c r="B18" i="73"/>
  <c r="B17" i="73"/>
  <c r="B16" i="73"/>
  <c r="B15" i="73"/>
  <c r="B14" i="73"/>
  <c r="B13" i="73"/>
  <c r="B12" i="73"/>
  <c r="B11" i="73"/>
  <c r="B10" i="73"/>
  <c r="B9" i="73"/>
  <c r="B8" i="73"/>
  <c r="B7" i="73"/>
  <c r="B6" i="73"/>
  <c r="B5" i="73"/>
  <c r="B4" i="73"/>
  <c r="B3" i="73"/>
  <c r="K36" i="72"/>
  <c r="J36" i="72"/>
  <c r="I36" i="72"/>
  <c r="H36" i="72"/>
  <c r="F36" i="72"/>
  <c r="E36" i="72"/>
  <c r="D36" i="72"/>
  <c r="C6" i="53"/>
  <c r="K35" i="72"/>
  <c r="J35" i="72"/>
  <c r="I35" i="72"/>
  <c r="H35" i="72"/>
  <c r="F35" i="72"/>
  <c r="E35" i="72"/>
  <c r="D35" i="72"/>
  <c r="K34" i="72"/>
  <c r="J34" i="72"/>
  <c r="I34" i="72"/>
  <c r="H34" i="72"/>
  <c r="F34" i="72"/>
  <c r="E34" i="72"/>
  <c r="D34" i="72"/>
  <c r="C6" i="52"/>
  <c r="B32" i="72"/>
  <c r="B31" i="72"/>
  <c r="B30" i="72"/>
  <c r="B29" i="72"/>
  <c r="B28" i="72"/>
  <c r="B27" i="72"/>
  <c r="B26" i="72"/>
  <c r="B25" i="72"/>
  <c r="B24" i="72"/>
  <c r="B23" i="72"/>
  <c r="B22" i="72"/>
  <c r="B21" i="72"/>
  <c r="B20" i="72"/>
  <c r="B19" i="72"/>
  <c r="B18" i="72"/>
  <c r="B17" i="72"/>
  <c r="B16" i="72"/>
  <c r="B15" i="72"/>
  <c r="B14" i="72"/>
  <c r="B13" i="72"/>
  <c r="B12" i="72"/>
  <c r="B11" i="72"/>
  <c r="B10" i="72"/>
  <c r="B9" i="72"/>
  <c r="B8" i="72"/>
  <c r="B7" i="72"/>
  <c r="B6" i="72"/>
  <c r="B5" i="72"/>
  <c r="B4" i="72"/>
  <c r="B3" i="72"/>
  <c r="K36" i="71"/>
  <c r="J36" i="71"/>
  <c r="I36" i="71"/>
  <c r="H36" i="71"/>
  <c r="F36" i="71"/>
  <c r="E36" i="71"/>
  <c r="D36" i="71"/>
  <c r="C5" i="53"/>
  <c r="K35" i="71"/>
  <c r="J35" i="71"/>
  <c r="I35" i="71"/>
  <c r="H35" i="71"/>
  <c r="F35" i="71"/>
  <c r="E35" i="71"/>
  <c r="D35" i="71"/>
  <c r="K34" i="71"/>
  <c r="J34" i="71"/>
  <c r="I34" i="71"/>
  <c r="H34" i="71"/>
  <c r="F34" i="71"/>
  <c r="E34" i="71"/>
  <c r="D34" i="71"/>
  <c r="C5" i="52"/>
  <c r="B33" i="71"/>
  <c r="B32" i="71"/>
  <c r="B31" i="71"/>
  <c r="B30" i="71"/>
  <c r="B29" i="71"/>
  <c r="B28" i="71"/>
  <c r="B27" i="71"/>
  <c r="B26" i="71"/>
  <c r="B25" i="71"/>
  <c r="B24" i="71"/>
  <c r="B23" i="71"/>
  <c r="B22" i="71"/>
  <c r="B21" i="71"/>
  <c r="B20" i="71"/>
  <c r="B19" i="71"/>
  <c r="B18" i="71"/>
  <c r="B17" i="71"/>
  <c r="B16" i="71"/>
  <c r="B15" i="71"/>
  <c r="B14" i="71"/>
  <c r="B13" i="71"/>
  <c r="B12" i="71"/>
  <c r="B11" i="71"/>
  <c r="B10" i="71"/>
  <c r="B9" i="71"/>
  <c r="B8" i="71"/>
  <c r="B7" i="71"/>
  <c r="B6" i="71"/>
  <c r="B5" i="71"/>
  <c r="B4" i="71"/>
  <c r="B3" i="71"/>
  <c r="K36" i="70"/>
  <c r="J36" i="70"/>
  <c r="I36" i="70"/>
  <c r="H36" i="70"/>
  <c r="F36" i="70"/>
  <c r="E4" i="53"/>
  <c r="E36" i="70"/>
  <c r="D4" i="53"/>
  <c r="D36" i="70"/>
  <c r="C4" i="53"/>
  <c r="K35" i="70"/>
  <c r="J35" i="70"/>
  <c r="I35" i="70"/>
  <c r="H35" i="70"/>
  <c r="F35" i="70"/>
  <c r="E35" i="70"/>
  <c r="D35" i="70"/>
  <c r="K34" i="70"/>
  <c r="J34" i="70"/>
  <c r="I34" i="70"/>
  <c r="H34" i="70"/>
  <c r="F34" i="70"/>
  <c r="E4" i="52"/>
  <c r="E17" i="52"/>
  <c r="E34" i="70"/>
  <c r="D4" i="52"/>
  <c r="D34" i="70"/>
  <c r="C4" i="52"/>
  <c r="B30" i="70"/>
  <c r="B29" i="70"/>
  <c r="B28" i="70"/>
  <c r="B27" i="70"/>
  <c r="B26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B3" i="70"/>
  <c r="K36" i="69"/>
  <c r="J36" i="69"/>
  <c r="I36" i="69"/>
  <c r="G3" i="53"/>
  <c r="H36" i="69"/>
  <c r="F3" i="53"/>
  <c r="F36" i="69"/>
  <c r="E36" i="69"/>
  <c r="D3" i="53"/>
  <c r="D36" i="69"/>
  <c r="C3" i="53"/>
  <c r="K35" i="69"/>
  <c r="J35" i="69"/>
  <c r="I35" i="69"/>
  <c r="H35" i="69"/>
  <c r="F35" i="69"/>
  <c r="E35" i="69"/>
  <c r="D35" i="69"/>
  <c r="K34" i="69"/>
  <c r="J34" i="69"/>
  <c r="I34" i="69"/>
  <c r="G3" i="52"/>
  <c r="H34" i="69"/>
  <c r="F3" i="52"/>
  <c r="F34" i="69"/>
  <c r="E34" i="69"/>
  <c r="D3" i="52"/>
  <c r="D34" i="69"/>
  <c r="C3" i="52"/>
  <c r="B33" i="69"/>
  <c r="B32" i="69"/>
  <c r="B31" i="69"/>
  <c r="B30" i="69"/>
  <c r="B29" i="69"/>
  <c r="B28" i="69"/>
  <c r="B27" i="69"/>
  <c r="B26" i="69"/>
  <c r="B25" i="69"/>
  <c r="B24" i="69"/>
  <c r="B23" i="69"/>
  <c r="B22" i="69"/>
  <c r="B21" i="69"/>
  <c r="B20" i="69"/>
  <c r="B19" i="69"/>
  <c r="B18" i="69"/>
  <c r="B17" i="69"/>
  <c r="B16" i="69"/>
  <c r="B15" i="69"/>
  <c r="B14" i="69"/>
  <c r="B13" i="69"/>
  <c r="B12" i="69"/>
  <c r="B11" i="69"/>
  <c r="B10" i="69"/>
  <c r="B9" i="69"/>
  <c r="B8" i="69"/>
  <c r="B7" i="69"/>
  <c r="B6" i="69"/>
  <c r="B5" i="69"/>
  <c r="B4" i="69"/>
  <c r="B3" i="69"/>
  <c r="K36" i="54"/>
  <c r="K35" i="54"/>
  <c r="K34" i="54"/>
  <c r="B33" i="54"/>
  <c r="B5" i="54"/>
  <c r="B6" i="54"/>
  <c r="B7" i="54"/>
  <c r="B8" i="54"/>
  <c r="B9" i="54"/>
  <c r="B10" i="54"/>
  <c r="B11" i="54"/>
  <c r="B12" i="54"/>
  <c r="B13" i="54"/>
  <c r="B14" i="54"/>
  <c r="B15" i="54"/>
  <c r="B16" i="54"/>
  <c r="B17" i="54"/>
  <c r="B18" i="54"/>
  <c r="B19" i="54"/>
  <c r="B20" i="54"/>
  <c r="B21" i="54"/>
  <c r="B22" i="54"/>
  <c r="B23" i="54"/>
  <c r="B24" i="54"/>
  <c r="B25" i="54"/>
  <c r="B26" i="54"/>
  <c r="B27" i="54"/>
  <c r="B28" i="54"/>
  <c r="B29" i="54"/>
  <c r="B30" i="54"/>
  <c r="B31" i="54"/>
  <c r="B32" i="54"/>
  <c r="B4" i="54"/>
  <c r="B3" i="54"/>
  <c r="J36" i="54"/>
  <c r="I36" i="54"/>
  <c r="H36" i="54"/>
  <c r="F36" i="54"/>
  <c r="E36" i="54"/>
  <c r="D36" i="54"/>
  <c r="J35" i="54"/>
  <c r="I35" i="54"/>
  <c r="H35" i="54"/>
  <c r="F35" i="54"/>
  <c r="E35" i="54"/>
  <c r="D35" i="54"/>
  <c r="J34" i="54"/>
  <c r="I34" i="54"/>
  <c r="H34" i="54"/>
  <c r="F34" i="54"/>
  <c r="E34" i="54"/>
  <c r="D34" i="54"/>
  <c r="H17" i="53"/>
  <c r="H16" i="53"/>
  <c r="E16" i="53"/>
  <c r="E17" i="53"/>
  <c r="E16" i="52"/>
  <c r="H15" i="52"/>
  <c r="H17" i="52"/>
  <c r="E15" i="52"/>
  <c r="G17" i="53"/>
  <c r="G16" i="53"/>
  <c r="G15" i="53"/>
  <c r="G17" i="52"/>
  <c r="G16" i="52"/>
  <c r="G15" i="52"/>
  <c r="F15" i="53"/>
  <c r="F16" i="53"/>
  <c r="F16" i="52"/>
  <c r="F17" i="52"/>
  <c r="F15" i="52"/>
  <c r="F17" i="53"/>
  <c r="D16" i="52"/>
  <c r="D15" i="52"/>
  <c r="D17" i="52"/>
  <c r="D16" i="53"/>
  <c r="D15" i="53"/>
  <c r="D17" i="53"/>
  <c r="C17" i="52"/>
  <c r="C15" i="52"/>
  <c r="C16" i="52"/>
  <c r="C15" i="53"/>
  <c r="C17" i="53"/>
  <c r="C16" i="53"/>
</calcChain>
</file>

<file path=xl/sharedStrings.xml><?xml version="1.0" encoding="utf-8"?>
<sst xmlns="http://schemas.openxmlformats.org/spreadsheetml/2006/main" count="1106" uniqueCount="47">
  <si>
    <t>脈拍</t>
    <rPh sb="0" eb="2">
      <t>ミャクハク</t>
    </rPh>
    <phoneticPr fontId="1"/>
  </si>
  <si>
    <t>測定時間</t>
    <rPh sb="0" eb="2">
      <t>ソクテイ</t>
    </rPh>
    <rPh sb="2" eb="4">
      <t>ジカン</t>
    </rPh>
    <phoneticPr fontId="1"/>
  </si>
  <si>
    <t>夜 （寝る直前）</t>
    <rPh sb="0" eb="1">
      <t>ヨル</t>
    </rPh>
    <rPh sb="3" eb="4">
      <t>ネ</t>
    </rPh>
    <rPh sb="5" eb="7">
      <t>チョクゼン</t>
    </rPh>
    <phoneticPr fontId="1"/>
  </si>
  <si>
    <t>朝　（起床後1時間以内）</t>
    <rPh sb="0" eb="1">
      <t>アサ</t>
    </rPh>
    <rPh sb="3" eb="5">
      <t>キショウ</t>
    </rPh>
    <rPh sb="5" eb="6">
      <t>ゴ</t>
    </rPh>
    <rPh sb="7" eb="9">
      <t>ジカン</t>
    </rPh>
    <rPh sb="9" eb="11">
      <t>イナイ</t>
    </rPh>
    <phoneticPr fontId="1"/>
  </si>
  <si>
    <t>最低血圧</t>
    <phoneticPr fontId="1"/>
  </si>
  <si>
    <t>最高血圧</t>
    <rPh sb="0" eb="2">
      <t>サイコウ</t>
    </rPh>
    <rPh sb="2" eb="4">
      <t>ケツアツ</t>
    </rPh>
    <phoneticPr fontId="1"/>
  </si>
  <si>
    <t>最高値</t>
    <rPh sb="0" eb="2">
      <t>サイコウ</t>
    </rPh>
    <rPh sb="2" eb="3">
      <t>チ</t>
    </rPh>
    <phoneticPr fontId="1"/>
  </si>
  <si>
    <t>最低値</t>
    <rPh sb="0" eb="2">
      <t>サイテイ</t>
    </rPh>
    <rPh sb="2" eb="3">
      <t>チ</t>
    </rPh>
    <phoneticPr fontId="1"/>
  </si>
  <si>
    <t>平均値</t>
    <rPh sb="0" eb="3">
      <t>ヘイキンチ</t>
    </rPh>
    <phoneticPr fontId="1"/>
  </si>
  <si>
    <t>メモ</t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</si>
  <si>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</si>
  <si>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</si>
  <si>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</si>
  <si>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</si>
  <si>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</si>
  <si>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</si>
  <si>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</si>
  <si>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</si>
  <si>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</si>
  <si>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</si>
  <si>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</si>
  <si>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  <rPh sb="2" eb="3">
      <t>ツキ</t>
    </rPh>
    <phoneticPr fontId="1"/>
  </si>
  <si>
    <t>最高値</t>
    <phoneticPr fontId="1"/>
  </si>
  <si>
    <t>最低値</t>
    <phoneticPr fontId="1"/>
  </si>
  <si>
    <t>平均値</t>
    <phoneticPr fontId="1"/>
  </si>
  <si>
    <t>月</t>
    <rPh sb="0" eb="1">
      <t>ツキ</t>
    </rPh>
    <phoneticPr fontId="1"/>
  </si>
  <si>
    <t>朝　（起床後1時間以内）</t>
    <phoneticPr fontId="1"/>
  </si>
  <si>
    <t>夜 （寝る直前）</t>
    <phoneticPr fontId="1"/>
  </si>
  <si>
    <t>夜最低血圧</t>
    <rPh sb="0" eb="1">
      <t>ヨル</t>
    </rPh>
    <phoneticPr fontId="1"/>
  </si>
  <si>
    <t>夜最高血圧</t>
    <rPh sb="0" eb="1">
      <t>ヨル</t>
    </rPh>
    <rPh sb="1" eb="3">
      <t>サイコウ</t>
    </rPh>
    <rPh sb="3" eb="5">
      <t>ケツアツ</t>
    </rPh>
    <phoneticPr fontId="1"/>
  </si>
  <si>
    <t>朝最低血圧</t>
    <rPh sb="0" eb="1">
      <t>アサ</t>
    </rPh>
    <phoneticPr fontId="1"/>
  </si>
  <si>
    <t>朝最高血圧</t>
    <rPh sb="0" eb="1">
      <t>アサ</t>
    </rPh>
    <rPh sb="1" eb="3">
      <t>サイコウ</t>
    </rPh>
    <rPh sb="3" eb="5">
      <t>ケツアツ</t>
    </rPh>
    <phoneticPr fontId="1"/>
  </si>
  <si>
    <t>朝高月平均</t>
    <rPh sb="0" eb="1">
      <t>アサ</t>
    </rPh>
    <rPh sb="1" eb="2">
      <t>ダカ</t>
    </rPh>
    <rPh sb="2" eb="5">
      <t>ツキヘイキン</t>
    </rPh>
    <phoneticPr fontId="1"/>
  </si>
  <si>
    <t>朝低月平均</t>
    <rPh sb="0" eb="1">
      <t>アサ</t>
    </rPh>
    <phoneticPr fontId="1"/>
  </si>
  <si>
    <t>夜高月平均</t>
    <rPh sb="0" eb="1">
      <t>ヨル</t>
    </rPh>
    <rPh sb="1" eb="2">
      <t>ダカ</t>
    </rPh>
    <rPh sb="2" eb="5">
      <t>ツキヘイキン</t>
    </rPh>
    <phoneticPr fontId="1"/>
  </si>
  <si>
    <t>夜低月平均</t>
    <rPh sb="0" eb="1">
      <t>ヨル</t>
    </rPh>
    <phoneticPr fontId="1"/>
  </si>
  <si>
    <t>日付</t>
    <phoneticPr fontId="1"/>
  </si>
  <si>
    <t>曜日</t>
    <phoneticPr fontId="1"/>
  </si>
  <si>
    <t>　　：</t>
    <phoneticPr fontId="1"/>
  </si>
  <si>
    <t>　　　：</t>
    <phoneticPr fontId="1"/>
  </si>
  <si>
    <t>歩数</t>
    <rPh sb="0" eb="2">
      <t>ホスウ</t>
    </rPh>
    <phoneticPr fontId="1"/>
  </si>
  <si>
    <t>22：00</t>
    <phoneticPr fontId="1"/>
  </si>
  <si>
    <t>6：00</t>
  </si>
  <si>
    <t>6：00</t>
    <phoneticPr fontId="1"/>
  </si>
  <si>
    <t>6：00</t>
    <phoneticPr fontId="1"/>
  </si>
  <si>
    <t>22：00</t>
  </si>
  <si>
    <t>R08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</si>
</sst>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_ "/>
    <numFmt numFmtId="178" formatCode="0.0_);[Red]\(0.0\)"/>
    <numFmt numFmtId="179" formatCode="General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3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medium">
        <color indexed="63"/>
      </right>
      <top style="hair">
        <color indexed="55"/>
      </top>
      <bottom style="hair">
        <color indexed="55"/>
      </bottom>
      <diagonal/>
    </border>
    <border>
      <left style="medium">
        <color indexed="63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medium">
        <color indexed="63"/>
      </left>
      <right style="hair">
        <color indexed="55"/>
      </right>
      <top style="hair">
        <color indexed="55"/>
      </top>
      <bottom style="medium">
        <color indexed="63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medium">
        <color indexed="63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medium">
        <color indexed="63"/>
      </bottom>
      <diagonal/>
    </border>
    <border>
      <left style="hair">
        <color indexed="55"/>
      </left>
      <right/>
      <top style="hair">
        <color indexed="55"/>
      </top>
      <bottom style="medium">
        <color indexed="63"/>
      </bottom>
      <diagonal/>
    </border>
    <border>
      <left style="hair">
        <color indexed="55"/>
      </left>
      <right style="medium">
        <color indexed="63"/>
      </right>
      <top style="hair">
        <color indexed="55"/>
      </top>
      <bottom style="medium">
        <color indexed="63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 style="hair">
        <color indexed="55"/>
      </left>
      <right style="medium">
        <color indexed="63"/>
      </right>
      <top/>
      <bottom style="hair">
        <color indexed="55"/>
      </bottom>
      <diagonal/>
    </border>
    <border>
      <left style="medium">
        <color indexed="63"/>
      </left>
      <right style="hair">
        <color indexed="55"/>
      </right>
      <top style="medium">
        <color indexed="63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medium">
        <color indexed="63"/>
      </top>
      <bottom style="hair">
        <color indexed="55"/>
      </bottom>
      <diagonal/>
    </border>
    <border>
      <left style="hair">
        <color indexed="55"/>
      </left>
      <right/>
      <top style="medium">
        <color indexed="63"/>
      </top>
      <bottom style="hair">
        <color indexed="55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/>
      <top/>
      <bottom style="double">
        <color indexed="55"/>
      </bottom>
      <diagonal/>
    </border>
    <border>
      <left style="medium">
        <color indexed="63"/>
      </left>
      <right/>
      <top/>
      <bottom style="hair">
        <color indexed="55"/>
      </bottom>
      <diagonal/>
    </border>
    <border>
      <left style="medium">
        <color indexed="63"/>
      </left>
      <right/>
      <top style="hair">
        <color indexed="55"/>
      </top>
      <bottom style="hair">
        <color indexed="55"/>
      </bottom>
      <diagonal/>
    </border>
    <border>
      <left style="medium">
        <color indexed="63"/>
      </left>
      <right/>
      <top style="hair">
        <color indexed="55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medium">
        <color indexed="63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double">
        <color indexed="55"/>
      </bottom>
      <diagonal/>
    </border>
    <border>
      <left style="medium">
        <color indexed="63"/>
      </left>
      <right style="hair">
        <color indexed="55"/>
      </right>
      <top/>
      <bottom style="double">
        <color indexed="55"/>
      </bottom>
      <diagonal/>
    </border>
    <border>
      <left style="hair">
        <color indexed="55"/>
      </left>
      <right style="medium">
        <color indexed="63"/>
      </right>
      <top/>
      <bottom style="double">
        <color indexed="55"/>
      </bottom>
      <diagonal/>
    </border>
    <border>
      <left style="hair">
        <color indexed="63"/>
      </left>
      <right style="medium">
        <color indexed="63"/>
      </right>
      <top style="medium">
        <color indexed="63"/>
      </top>
      <bottom style="hair">
        <color indexed="63"/>
      </bottom>
      <diagonal/>
    </border>
    <border>
      <left style="hair">
        <color indexed="63"/>
      </left>
      <right style="medium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medium">
        <color indexed="63"/>
      </right>
      <top style="hair">
        <color indexed="63"/>
      </top>
      <bottom style="medium">
        <color indexed="63"/>
      </bottom>
      <diagonal/>
    </border>
    <border>
      <left/>
      <right/>
      <top style="medium">
        <color indexed="63"/>
      </top>
      <bottom/>
      <diagonal/>
    </border>
    <border>
      <left style="medium">
        <color indexed="63"/>
      </left>
      <right style="hair">
        <color indexed="63"/>
      </right>
      <top style="double">
        <color indexed="55"/>
      </top>
      <bottom style="hair">
        <color indexed="55"/>
      </bottom>
      <diagonal/>
    </border>
    <border>
      <left style="hair">
        <color indexed="63"/>
      </left>
      <right/>
      <top style="medium">
        <color indexed="63"/>
      </top>
      <bottom style="hair">
        <color indexed="63"/>
      </bottom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 style="hair">
        <color indexed="63"/>
      </left>
      <right/>
      <top style="hair">
        <color indexed="63"/>
      </top>
      <bottom style="medium">
        <color indexed="63"/>
      </bottom>
      <diagonal/>
    </border>
    <border>
      <left/>
      <right style="medium">
        <color indexed="63"/>
      </right>
      <top/>
      <bottom style="hair">
        <color indexed="55"/>
      </bottom>
      <diagonal/>
    </border>
    <border>
      <left/>
      <right style="medium">
        <color indexed="63"/>
      </right>
      <top style="hair">
        <color indexed="55"/>
      </top>
      <bottom style="hair">
        <color indexed="55"/>
      </bottom>
      <diagonal/>
    </border>
    <border>
      <left/>
      <right style="medium">
        <color indexed="63"/>
      </right>
      <top style="hair">
        <color indexed="55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/>
      <diagonal/>
    </border>
    <border>
      <left/>
      <right style="medium">
        <color indexed="63"/>
      </right>
      <top style="hair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hair">
        <color indexed="63"/>
      </right>
      <top/>
      <bottom style="hair">
        <color indexed="55"/>
      </bottom>
      <diagonal/>
    </border>
    <border>
      <left style="medium">
        <color indexed="63"/>
      </left>
      <right style="hair">
        <color indexed="63"/>
      </right>
      <top style="hair">
        <color indexed="55"/>
      </top>
      <bottom style="hair">
        <color indexed="55"/>
      </bottom>
      <diagonal/>
    </border>
    <border>
      <left style="medium">
        <color indexed="63"/>
      </left>
      <right style="hair">
        <color indexed="63"/>
      </right>
      <top style="hair">
        <color indexed="55"/>
      </top>
      <bottom style="medium">
        <color indexed="63"/>
      </bottom>
      <diagonal/>
    </border>
    <border>
      <left/>
      <right/>
      <top/>
      <bottom style="double">
        <color indexed="55"/>
      </bottom>
      <diagonal/>
    </border>
    <border>
      <left style="hair">
        <color indexed="55"/>
      </left>
      <right/>
      <top/>
      <bottom style="double">
        <color indexed="55"/>
      </bottom>
      <diagonal/>
    </border>
    <border>
      <left style="thick">
        <color indexed="55"/>
      </left>
      <right/>
      <top style="medium">
        <color indexed="63"/>
      </top>
      <bottom style="hair">
        <color indexed="55"/>
      </bottom>
      <diagonal/>
    </border>
    <border>
      <left style="thick">
        <color indexed="55"/>
      </left>
      <right/>
      <top style="hair">
        <color indexed="55"/>
      </top>
      <bottom style="hair">
        <color indexed="55"/>
      </bottom>
      <diagonal/>
    </border>
    <border>
      <left style="thick">
        <color indexed="55"/>
      </left>
      <right/>
      <top style="hair">
        <color indexed="55"/>
      </top>
      <bottom style="medium">
        <color indexed="63"/>
      </bottom>
      <diagonal/>
    </border>
    <border>
      <left style="medium">
        <color indexed="63"/>
      </left>
      <right style="hair">
        <color indexed="63"/>
      </right>
      <top style="medium">
        <color indexed="63"/>
      </top>
      <bottom style="hair">
        <color indexed="55"/>
      </bottom>
      <diagonal/>
    </border>
    <border>
      <left style="medium">
        <color indexed="63"/>
      </left>
      <right style="hair">
        <color indexed="63"/>
      </right>
      <top style="hair">
        <color indexed="55"/>
      </top>
      <bottom style="double">
        <color indexed="55"/>
      </bottom>
      <diagonal/>
    </border>
    <border>
      <left/>
      <right style="medium">
        <color indexed="63"/>
      </right>
      <top style="medium">
        <color indexed="63"/>
      </top>
      <bottom style="hair">
        <color indexed="55"/>
      </bottom>
      <diagonal/>
    </border>
    <border>
      <left/>
      <right style="medium">
        <color indexed="63"/>
      </right>
      <top style="hair">
        <color indexed="55"/>
      </top>
      <bottom style="double">
        <color indexed="55"/>
      </bottom>
      <diagonal/>
    </border>
    <border>
      <left style="hair">
        <color indexed="63"/>
      </left>
      <right style="medium">
        <color indexed="63"/>
      </right>
      <top style="medium">
        <color indexed="63"/>
      </top>
      <bottom/>
      <diagonal/>
    </border>
    <border>
      <left style="hair">
        <color indexed="63"/>
      </left>
      <right style="medium">
        <color indexed="63"/>
      </right>
      <top/>
      <bottom/>
      <diagonal/>
    </border>
    <border>
      <left style="hair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hair">
        <color indexed="63"/>
      </right>
      <top style="medium">
        <color indexed="63"/>
      </top>
      <bottom/>
      <diagonal/>
    </border>
    <border>
      <left style="medium">
        <color indexed="63"/>
      </left>
      <right style="hair">
        <color indexed="63"/>
      </right>
      <top/>
      <bottom style="double">
        <color indexed="55"/>
      </bottom>
      <diagonal/>
    </border>
    <border>
      <left style="medium">
        <color indexed="55"/>
      </left>
      <right style="hair">
        <color indexed="55"/>
      </right>
      <top style="medium">
        <color indexed="63"/>
      </top>
      <bottom style="hair">
        <color indexed="55"/>
      </bottom>
      <diagonal/>
    </border>
    <border>
      <left style="medium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55"/>
      </left>
      <right style="hair">
        <color indexed="55"/>
      </right>
      <top style="hair">
        <color indexed="55"/>
      </top>
      <bottom style="medium">
        <color indexed="63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3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49" fontId="0" fillId="0" borderId="5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6" xfId="0" applyNumberFormat="1" applyBorder="1" applyProtection="1">
      <protection locked="0"/>
    </xf>
    <xf numFmtId="49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11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176" fontId="0" fillId="0" borderId="1" xfId="0" applyNumberFormat="1" applyBorder="1" applyProtection="1"/>
    <xf numFmtId="177" fontId="0" fillId="0" borderId="8" xfId="0" applyNumberFormat="1" applyBorder="1" applyProtection="1"/>
    <xf numFmtId="49" fontId="0" fillId="0" borderId="15" xfId="0" applyNumberFormat="1" applyFill="1" applyBorder="1" applyAlignment="1" applyProtection="1">
      <alignment horizontal="center"/>
      <protection locked="0"/>
    </xf>
    <xf numFmtId="176" fontId="0" fillId="0" borderId="16" xfId="0" applyNumberFormat="1" applyBorder="1" applyProtection="1"/>
    <xf numFmtId="176" fontId="0" fillId="0" borderId="17" xfId="0" applyNumberFormat="1" applyBorder="1" applyProtection="1"/>
    <xf numFmtId="176" fontId="0" fillId="0" borderId="4" xfId="0" applyNumberFormat="1" applyBorder="1" applyProtection="1"/>
    <xf numFmtId="177" fontId="0" fillId="0" borderId="9" xfId="0" applyNumberFormat="1" applyBorder="1" applyProtection="1"/>
    <xf numFmtId="0" fontId="2" fillId="0" borderId="18" xfId="0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176" fontId="0" fillId="0" borderId="15" xfId="0" applyNumberFormat="1" applyBorder="1" applyProtection="1"/>
    <xf numFmtId="176" fontId="0" fillId="0" borderId="3" xfId="0" applyNumberFormat="1" applyBorder="1" applyProtection="1"/>
    <xf numFmtId="177" fontId="0" fillId="0" borderId="5" xfId="0" applyNumberFormat="1" applyBorder="1" applyProtection="1"/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176" fontId="0" fillId="0" borderId="29" xfId="0" applyNumberFormat="1" applyBorder="1" applyProtection="1"/>
    <xf numFmtId="176" fontId="0" fillId="0" borderId="30" xfId="0" applyNumberFormat="1" applyBorder="1" applyProtection="1"/>
    <xf numFmtId="177" fontId="0" fillId="0" borderId="31" xfId="0" applyNumberFormat="1" applyBorder="1" applyProtection="1"/>
    <xf numFmtId="178" fontId="0" fillId="0" borderId="15" xfId="0" applyNumberFormat="1" applyBorder="1" applyAlignment="1" applyProtection="1"/>
    <xf numFmtId="178" fontId="0" fillId="0" borderId="17" xfId="0" applyNumberFormat="1" applyBorder="1" applyAlignment="1" applyProtection="1"/>
    <xf numFmtId="178" fontId="0" fillId="0" borderId="29" xfId="0" applyNumberFormat="1" applyBorder="1" applyAlignment="1" applyProtection="1"/>
    <xf numFmtId="178" fontId="0" fillId="0" borderId="16" xfId="0" applyNumberFormat="1" applyBorder="1" applyAlignment="1" applyProtection="1"/>
    <xf numFmtId="178" fontId="0" fillId="0" borderId="3" xfId="0" applyNumberFormat="1" applyBorder="1" applyAlignment="1" applyProtection="1"/>
    <xf numFmtId="178" fontId="0" fillId="0" borderId="4" xfId="0" applyNumberFormat="1" applyBorder="1" applyAlignment="1" applyProtection="1"/>
    <xf numFmtId="178" fontId="0" fillId="0" borderId="30" xfId="0" applyNumberFormat="1" applyBorder="1" applyAlignment="1" applyProtection="1"/>
    <xf numFmtId="178" fontId="0" fillId="0" borderId="1" xfId="0" applyNumberFormat="1" applyBorder="1" applyAlignment="1" applyProtection="1"/>
    <xf numFmtId="178" fontId="0" fillId="0" borderId="5" xfId="0" applyNumberFormat="1" applyBorder="1" applyAlignment="1" applyProtection="1">
      <alignment horizontal="right"/>
    </xf>
    <xf numFmtId="178" fontId="0" fillId="0" borderId="9" xfId="0" applyNumberFormat="1" applyBorder="1" applyAlignment="1" applyProtection="1">
      <alignment horizontal="right"/>
    </xf>
    <xf numFmtId="178" fontId="0" fillId="0" borderId="31" xfId="0" applyNumberFormat="1" applyBorder="1" applyAlignment="1" applyProtection="1">
      <alignment horizontal="right"/>
    </xf>
    <xf numFmtId="178" fontId="0" fillId="0" borderId="8" xfId="0" applyNumberFormat="1" applyBorder="1" applyAlignment="1" applyProtection="1">
      <alignment horizontal="right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9" fontId="0" fillId="0" borderId="25" xfId="0" applyNumberFormat="1" applyBorder="1" applyAlignment="1" applyProtection="1">
      <alignment horizontal="center" vertical="center"/>
      <protection locked="0"/>
    </xf>
    <xf numFmtId="179" fontId="0" fillId="0" borderId="3" xfId="0" applyNumberFormat="1" applyBorder="1" applyAlignment="1" applyProtection="1">
      <alignment horizontal="center" vertical="center"/>
      <protection locked="0"/>
    </xf>
    <xf numFmtId="179" fontId="0" fillId="0" borderId="5" xfId="0" applyNumberFormat="1" applyBorder="1" applyAlignment="1" applyProtection="1">
      <alignment horizontal="center" vertical="center"/>
      <protection locked="0"/>
    </xf>
    <xf numFmtId="0" fontId="2" fillId="0" borderId="18" xfId="0" quotePrefix="1" applyNumberFormat="1" applyFont="1" applyFill="1" applyBorder="1" applyAlignment="1" applyProtection="1">
      <alignment horizontal="right" vertical="center"/>
      <protection locked="0"/>
    </xf>
    <xf numFmtId="0" fontId="2" fillId="0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49" fontId="0" fillId="0" borderId="33" xfId="0" applyNumberFormat="1" applyBorder="1" applyProtection="1">
      <protection locked="0"/>
    </xf>
    <xf numFmtId="176" fontId="0" fillId="0" borderId="34" xfId="0" applyNumberFormat="1" applyBorder="1" applyProtection="1"/>
    <xf numFmtId="176" fontId="0" fillId="0" borderId="35" xfId="0" applyNumberFormat="1" applyBorder="1" applyProtection="1"/>
    <xf numFmtId="177" fontId="0" fillId="0" borderId="36" xfId="0" applyNumberFormat="1" applyBorder="1" applyProtection="1"/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5" fillId="0" borderId="40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19" xfId="0" quotePrefix="1" applyNumberFormat="1" applyFont="1" applyBorder="1" applyAlignment="1" applyProtection="1">
      <alignment horizontal="center" vertical="center"/>
      <protection locked="0"/>
    </xf>
    <xf numFmtId="0" fontId="4" fillId="0" borderId="46" xfId="0" applyNumberFormat="1" applyFont="1" applyBorder="1" applyAlignment="1" applyProtection="1">
      <alignment horizontal="center" vertical="center"/>
      <protection locked="0"/>
    </xf>
    <xf numFmtId="176" fontId="0" fillId="0" borderId="48" xfId="0" applyNumberFormat="1" applyBorder="1" applyProtection="1"/>
    <xf numFmtId="176" fontId="0" fillId="0" borderId="49" xfId="0" applyNumberFormat="1" applyBorder="1" applyProtection="1"/>
    <xf numFmtId="177" fontId="0" fillId="0" borderId="50" xfId="0" applyNumberFormat="1" applyBorder="1" applyProtection="1"/>
    <xf numFmtId="49" fontId="0" fillId="0" borderId="11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49" fontId="0" fillId="0" borderId="33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177" fontId="0" fillId="0" borderId="25" xfId="0" applyNumberFormat="1" applyBorder="1" applyProtection="1">
      <protection locked="0"/>
    </xf>
    <xf numFmtId="177" fontId="0" fillId="0" borderId="13" xfId="0" applyNumberFormat="1" applyBorder="1" applyProtection="1">
      <protection locked="0"/>
    </xf>
    <xf numFmtId="177" fontId="0" fillId="0" borderId="14" xfId="0" applyNumberFormat="1" applyBorder="1" applyProtection="1">
      <protection locked="0"/>
    </xf>
    <xf numFmtId="177" fontId="0" fillId="0" borderId="12" xfId="0" applyNumberFormat="1" applyBorder="1" applyProtection="1">
      <protection locked="0"/>
    </xf>
    <xf numFmtId="177" fontId="0" fillId="0" borderId="3" xfId="0" applyNumberFormat="1" applyBorder="1" applyProtection="1">
      <protection locked="0"/>
    </xf>
    <xf numFmtId="177" fontId="0" fillId="0" borderId="4" xfId="0" applyNumberFormat="1" applyBorder="1" applyProtection="1">
      <protection locked="0"/>
    </xf>
    <xf numFmtId="177" fontId="0" fillId="0" borderId="2" xfId="0" applyNumberFormat="1" applyBorder="1" applyProtection="1">
      <protection locked="0"/>
    </xf>
    <xf numFmtId="177" fontId="0" fillId="0" borderId="5" xfId="0" applyNumberFormat="1" applyBorder="1" applyProtection="1">
      <protection locked="0"/>
    </xf>
    <xf numFmtId="177" fontId="0" fillId="0" borderId="9" xfId="0" applyNumberFormat="1" applyBorder="1" applyProtection="1">
      <protection locked="0"/>
    </xf>
    <xf numFmtId="177" fontId="0" fillId="0" borderId="10" xfId="0" applyNumberFormat="1" applyBorder="1" applyProtection="1">
      <protection locked="0"/>
    </xf>
    <xf numFmtId="177" fontId="0" fillId="0" borderId="8" xfId="0" applyNumberFormat="1" applyBorder="1" applyProtection="1">
      <protection locked="0"/>
    </xf>
    <xf numFmtId="0" fontId="0" fillId="0" borderId="40" xfId="0" applyFont="1" applyBorder="1" applyAlignment="1" applyProtection="1">
      <alignment horizontal="center"/>
      <protection locked="0"/>
    </xf>
    <xf numFmtId="0" fontId="0" fillId="0" borderId="41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4" fillId="0" borderId="57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0" fillId="0" borderId="42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38" xfId="0" applyFont="1" applyBorder="1" applyAlignment="1" applyProtection="1">
      <alignment wrapText="1"/>
      <protection locked="0"/>
    </xf>
    <xf numFmtId="0" fontId="4" fillId="0" borderId="39" xfId="0" applyFont="1" applyBorder="1" applyProtection="1">
      <protection locked="0"/>
    </xf>
    <xf numFmtId="176" fontId="0" fillId="0" borderId="51" xfId="0" applyNumberFormat="1" applyBorder="1" applyProtection="1"/>
    <xf numFmtId="176" fontId="0" fillId="0" borderId="44" xfId="0" applyNumberFormat="1" applyBorder="1" applyProtection="1"/>
    <xf numFmtId="177" fontId="0" fillId="0" borderId="45" xfId="0" applyNumberFormat="1" applyBorder="1" applyProtection="1"/>
    <xf numFmtId="178" fontId="0" fillId="0" borderId="34" xfId="0" applyNumberFormat="1" applyBorder="1" applyAlignment="1" applyProtection="1"/>
    <xf numFmtId="178" fontId="0" fillId="0" borderId="35" xfId="0" applyNumberFormat="1" applyBorder="1" applyAlignment="1" applyProtection="1"/>
    <xf numFmtId="178" fontId="0" fillId="0" borderId="36" xfId="0" applyNumberFormat="1" applyBorder="1" applyAlignment="1" applyProtection="1">
      <alignment horizontal="right"/>
    </xf>
    <xf numFmtId="177" fontId="0" fillId="0" borderId="43" xfId="0" applyNumberFormat="1" applyBorder="1" applyProtection="1">
      <protection locked="0"/>
    </xf>
    <xf numFmtId="177" fontId="0" fillId="0" borderId="44" xfId="0" applyNumberFormat="1" applyBorder="1" applyProtection="1">
      <protection locked="0"/>
    </xf>
    <xf numFmtId="177" fontId="0" fillId="0" borderId="45" xfId="0" applyNumberFormat="1" applyBorder="1" applyProtection="1">
      <protection locked="0"/>
    </xf>
    <xf numFmtId="178" fontId="0" fillId="0" borderId="60" xfId="0" applyNumberFormat="1" applyBorder="1" applyAlignment="1" applyProtection="1"/>
    <xf numFmtId="178" fontId="0" fillId="0" borderId="61" xfId="0" applyNumberFormat="1" applyBorder="1" applyAlignment="1" applyProtection="1"/>
    <xf numFmtId="178" fontId="0" fillId="0" borderId="62" xfId="0" applyNumberFormat="1" applyBorder="1" applyAlignment="1" applyProtection="1">
      <alignment horizontal="right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58" xfId="0" applyFont="1" applyFill="1" applyBorder="1" applyAlignment="1" applyProtection="1">
      <alignment horizontal="center" vertical="center"/>
      <protection locked="0"/>
    </xf>
    <xf numFmtId="0" fontId="3" fillId="0" borderId="5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2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月間最高血圧測定グラフ</a:t>
            </a:r>
          </a:p>
        </c:rich>
      </c:tx>
      <c:layout>
        <c:manualLayout>
          <c:xMode val="edge"/>
          <c:yMode val="edge"/>
          <c:x val="0.30851092111340161"/>
          <c:y val="2.94117647058823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940683201706231E-2"/>
          <c:y val="0.10966258249976818"/>
          <c:w val="0.76414627332003293"/>
          <c:h val="0.82099705278775637"/>
        </c:manualLayout>
      </c:layout>
      <c:lineChart>
        <c:grouping val="standard"/>
        <c:varyColors val="0"/>
        <c:ser>
          <c:idx val="0"/>
          <c:order val="0"/>
          <c:tx>
            <c:strRef>
              <c:f>'1～12月最高'!$C$2</c:f>
              <c:strCache>
                <c:ptCount val="1"/>
                <c:pt idx="0">
                  <c:v>朝最高血圧</c:v>
                </c:pt>
              </c:strCache>
            </c:strRef>
          </c:tx>
          <c:cat>
            <c:strRef>
              <c:f>'1～12月最高'!$B$3:$B$14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'1～12月最高'!$C$3:$C$14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'1～12月最高'!$D$2</c:f>
              <c:strCache>
                <c:ptCount val="1"/>
                <c:pt idx="0">
                  <c:v>朝最低血圧</c:v>
                </c:pt>
              </c:strCache>
            </c:strRef>
          </c:tx>
          <c:cat>
            <c:strRef>
              <c:f>'1～12月最高'!$B$3:$B$14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'1～12月最高'!$D$3:$D$14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'1～12月最高'!$F$2</c:f>
              <c:strCache>
                <c:ptCount val="1"/>
                <c:pt idx="0">
                  <c:v>夜最高血圧</c:v>
                </c:pt>
              </c:strCache>
            </c:strRef>
          </c:tx>
          <c:cat>
            <c:strRef>
              <c:f>'1～12月最高'!$B$3:$B$14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'1～12月最高'!$F$3:$F$14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'1～12月最高'!$G$2</c:f>
              <c:strCache>
                <c:ptCount val="1"/>
                <c:pt idx="0">
                  <c:v>夜最低血圧</c:v>
                </c:pt>
              </c:strCache>
            </c:strRef>
          </c:tx>
          <c:cat>
            <c:strRef>
              <c:f>'1～12月最高'!$B$3:$B$14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'1～12月最高'!$G$3:$G$14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256768"/>
        <c:axId val="402280848"/>
      </c:lineChart>
      <c:catAx>
        <c:axId val="31125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2280848"/>
        <c:crosses val="autoZero"/>
        <c:auto val="1"/>
        <c:lblAlgn val="ctr"/>
        <c:lblOffset val="100"/>
        <c:noMultiLvlLbl val="0"/>
      </c:catAx>
      <c:valAx>
        <c:axId val="402280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1256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65751974136282"/>
          <c:y val="0.46176470588235297"/>
          <c:w val="0.1562045516842584"/>
          <c:h val="0.1411764705882353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月</a:t>
            </a:r>
            <a:r>
              <a:rPr lang="ja-JP" altLang="en-US"/>
              <a:t>間</a:t>
            </a:r>
            <a:r>
              <a:rPr lang="ja-JP"/>
              <a:t>平均値血圧測定グラフ</a:t>
            </a:r>
          </a:p>
        </c:rich>
      </c:tx>
      <c:layout>
        <c:manualLayout>
          <c:xMode val="edge"/>
          <c:yMode val="edge"/>
          <c:x val="0.2906188010378874"/>
          <c:y val="3.32355816226783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611671348099031E-2"/>
          <c:y val="0.11414615253056126"/>
          <c:w val="0.73130450798913293"/>
          <c:h val="0.83509961208728567"/>
        </c:manualLayout>
      </c:layout>
      <c:lineChart>
        <c:grouping val="standard"/>
        <c:varyColors val="0"/>
        <c:ser>
          <c:idx val="0"/>
          <c:order val="0"/>
          <c:tx>
            <c:strRef>
              <c:f>'1～12月平均'!$C$2</c:f>
              <c:strCache>
                <c:ptCount val="1"/>
                <c:pt idx="0">
                  <c:v>朝高月平均</c:v>
                </c:pt>
              </c:strCache>
            </c:strRef>
          </c:tx>
          <c:cat>
            <c:strRef>
              <c:f>'1～12月平均'!$B$3:$B$14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'1～12月平均'!$C$3:$C$14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'1～12月平均'!$D$2</c:f>
              <c:strCache>
                <c:ptCount val="1"/>
                <c:pt idx="0">
                  <c:v>朝低月平均</c:v>
                </c:pt>
              </c:strCache>
            </c:strRef>
          </c:tx>
          <c:cat>
            <c:strRef>
              <c:f>'1～12月平均'!$B$3:$B$14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'1～12月平均'!$D$3:$D$14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'1～12月平均'!$F$2</c:f>
              <c:strCache>
                <c:ptCount val="1"/>
                <c:pt idx="0">
                  <c:v>夜高月平均</c:v>
                </c:pt>
              </c:strCache>
            </c:strRef>
          </c:tx>
          <c:cat>
            <c:strRef>
              <c:f>'1～12月平均'!$B$3:$B$14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'1～12月平均'!$F$3:$F$14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'1～12月平均'!$G$2</c:f>
              <c:strCache>
                <c:ptCount val="1"/>
                <c:pt idx="0">
                  <c:v>夜低月平均</c:v>
                </c:pt>
              </c:strCache>
            </c:strRef>
          </c:tx>
          <c:cat>
            <c:strRef>
              <c:f>'1～12月平均'!$B$3:$B$14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'1～12月平均'!$G$3:$G$14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284376"/>
        <c:axId val="402283200"/>
      </c:lineChart>
      <c:catAx>
        <c:axId val="40228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2283200"/>
        <c:crosses val="autoZero"/>
        <c:auto val="1"/>
        <c:lblAlgn val="ctr"/>
        <c:lblOffset val="100"/>
        <c:noMultiLvlLbl val="0"/>
      </c:catAx>
      <c:valAx>
        <c:axId val="402283200"/>
        <c:scaling>
          <c:orientation val="minMax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402284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041069937584477"/>
          <c:y val="0.45894458940433031"/>
          <c:w val="0.15643284247101064"/>
          <c:h val="0.1407626172828103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9525</xdr:rowOff>
    </xdr:from>
    <xdr:to>
      <xdr:col>10</xdr:col>
      <xdr:colOff>0</xdr:colOff>
      <xdr:row>56</xdr:row>
      <xdr:rowOff>142875</xdr:rowOff>
    </xdr:to>
    <xdr:graphicFrame macro="">
      <xdr:nvGraphicFramePr>
        <xdr:cNvPr id="150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152400</xdr:rowOff>
    </xdr:from>
    <xdr:to>
      <xdr:col>10</xdr:col>
      <xdr:colOff>0</xdr:colOff>
      <xdr:row>56</xdr:row>
      <xdr:rowOff>133350</xdr:rowOff>
    </xdr:to>
    <xdr:graphicFrame macro="">
      <xdr:nvGraphicFramePr>
        <xdr:cNvPr id="20951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1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木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金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3" si="0">CHOOSE(WEEKDAY(DATE($A$1,$B$1,A5),2),"月","火","水","木","金","土","日")</f>
        <v>土</v>
      </c>
      <c r="C5" s="90" t="s">
        <v>44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日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月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火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水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木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金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土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日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月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火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水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木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金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土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日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月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火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水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木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金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土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日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月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火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水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木</v>
      </c>
      <c r="C31" s="90" t="s">
        <v>42</v>
      </c>
      <c r="D31" s="1"/>
      <c r="E31" s="5"/>
      <c r="F31" s="2"/>
      <c r="G31" s="93" t="s">
        <v>45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金</v>
      </c>
      <c r="C32" s="90" t="s">
        <v>42</v>
      </c>
      <c r="D32" s="1"/>
      <c r="E32" s="5"/>
      <c r="F32" s="2"/>
      <c r="G32" s="93" t="s">
        <v>45</v>
      </c>
      <c r="H32" s="1"/>
      <c r="I32" s="5"/>
      <c r="J32" s="5"/>
      <c r="K32" s="79"/>
      <c r="L32" s="73"/>
    </row>
    <row r="33" spans="1:12" ht="22.5" customHeight="1" thickBot="1" x14ac:dyDescent="0.2">
      <c r="A33" s="64">
        <v>31</v>
      </c>
      <c r="B33" s="61" t="str">
        <f t="shared" si="0"/>
        <v>土</v>
      </c>
      <c r="C33" s="91" t="s">
        <v>43</v>
      </c>
      <c r="D33" s="12"/>
      <c r="E33" s="13"/>
      <c r="F33" s="14"/>
      <c r="G33" s="94" t="s">
        <v>41</v>
      </c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0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77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122" priority="7" stopIfTrue="1">
      <formula>D3&gt;=$B$34</formula>
    </cfRule>
  </conditionalFormatting>
  <conditionalFormatting sqref="E3:E36">
    <cfRule type="expression" dxfId="121" priority="6" stopIfTrue="1">
      <formula>E3&gt;=$B$35</formula>
    </cfRule>
  </conditionalFormatting>
  <conditionalFormatting sqref="H3:H36">
    <cfRule type="expression" dxfId="120" priority="5" stopIfTrue="1">
      <formula>H3&gt;=$B$34</formula>
    </cfRule>
  </conditionalFormatting>
  <conditionalFormatting sqref="I3:I36">
    <cfRule type="expression" dxfId="119" priority="4" stopIfTrue="1">
      <formula>I3&gt;=$B$35</formula>
    </cfRule>
  </conditionalFormatting>
  <conditionalFormatting sqref="A3:B33">
    <cfRule type="expression" dxfId="118" priority="2" stopIfTrue="1">
      <formula>B3:B33="土"</formula>
    </cfRule>
    <cfRule type="expression" dxfId="117" priority="3" stopIfTrue="1">
      <formula>B3:B33="日"</formula>
    </cfRule>
  </conditionalFormatting>
  <conditionalFormatting sqref="B3:B33">
    <cfRule type="cellIs" dxfId="116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10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木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金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3" si="0">CHOOSE(WEEKDAY(DATE($A$1,$B$1,A5),2),"月","火","水","木","金","土","日")</f>
        <v>土</v>
      </c>
      <c r="C5" s="90" t="s">
        <v>44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日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月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火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水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木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金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土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日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月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火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水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木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金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土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日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月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火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水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木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金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土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日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月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火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水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木</v>
      </c>
      <c r="C31" s="90" t="s">
        <v>42</v>
      </c>
      <c r="D31" s="1"/>
      <c r="E31" s="5"/>
      <c r="F31" s="2"/>
      <c r="G31" s="93" t="s">
        <v>45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金</v>
      </c>
      <c r="C32" s="90" t="s">
        <v>42</v>
      </c>
      <c r="D32" s="1"/>
      <c r="E32" s="5"/>
      <c r="F32" s="2"/>
      <c r="G32" s="93" t="s">
        <v>45</v>
      </c>
      <c r="H32" s="1"/>
      <c r="I32" s="5"/>
      <c r="J32" s="5"/>
      <c r="K32" s="79"/>
      <c r="L32" s="73"/>
    </row>
    <row r="33" spans="1:12" ht="22.5" customHeight="1" thickBot="1" x14ac:dyDescent="0.2">
      <c r="A33" s="64">
        <v>31</v>
      </c>
      <c r="B33" s="61" t="str">
        <f t="shared" si="0"/>
        <v>土</v>
      </c>
      <c r="C33" s="91" t="s">
        <v>43</v>
      </c>
      <c r="D33" s="12"/>
      <c r="E33" s="13"/>
      <c r="F33" s="14"/>
      <c r="G33" s="94" t="s">
        <v>41</v>
      </c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1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112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59" priority="7" stopIfTrue="1">
      <formula>D3&gt;=$B$34</formula>
    </cfRule>
  </conditionalFormatting>
  <conditionalFormatting sqref="E3:E36">
    <cfRule type="expression" dxfId="58" priority="6" stopIfTrue="1">
      <formula>E3&gt;=$B$35</formula>
    </cfRule>
  </conditionalFormatting>
  <conditionalFormatting sqref="H3:H36">
    <cfRule type="expression" dxfId="57" priority="5" stopIfTrue="1">
      <formula>H3&gt;=$B$34</formula>
    </cfRule>
  </conditionalFormatting>
  <conditionalFormatting sqref="I3:I36">
    <cfRule type="expression" dxfId="56" priority="4" stopIfTrue="1">
      <formula>I3&gt;=$B$35</formula>
    </cfRule>
  </conditionalFormatting>
  <conditionalFormatting sqref="A3:B33">
    <cfRule type="expression" dxfId="55" priority="2" stopIfTrue="1">
      <formula>B3:B33="土"</formula>
    </cfRule>
    <cfRule type="expression" dxfId="54" priority="3" stopIfTrue="1">
      <formula>B3:B33="日"</formula>
    </cfRule>
  </conditionalFormatting>
  <conditionalFormatting sqref="B3:B33">
    <cfRule type="cellIs" dxfId="53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11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日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月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2" si="0">CHOOSE(WEEKDAY(DATE($A$1,$B$1,A5),2),"月","火","水","木","金","土","日")</f>
        <v>火</v>
      </c>
      <c r="C5" s="90" t="s">
        <v>43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水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木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金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土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日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月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火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水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木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金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土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日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月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火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水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木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金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土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日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月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火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水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木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金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土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日</v>
      </c>
      <c r="C31" s="90" t="s">
        <v>42</v>
      </c>
      <c r="D31" s="1"/>
      <c r="E31" s="5"/>
      <c r="F31" s="2"/>
      <c r="G31" s="93" t="s">
        <v>45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月</v>
      </c>
      <c r="C32" s="90" t="s">
        <v>42</v>
      </c>
      <c r="D32" s="1"/>
      <c r="E32" s="5"/>
      <c r="F32" s="2"/>
      <c r="G32" s="93" t="s">
        <v>45</v>
      </c>
      <c r="H32" s="1"/>
      <c r="I32" s="5"/>
      <c r="J32" s="5"/>
      <c r="K32" s="79"/>
      <c r="L32" s="73"/>
    </row>
    <row r="33" spans="1:12" ht="22.5" customHeight="1" thickBot="1" x14ac:dyDescent="0.2">
      <c r="A33" s="64"/>
      <c r="B33" s="61"/>
      <c r="C33" s="91"/>
      <c r="D33" s="12"/>
      <c r="E33" s="13"/>
      <c r="F33" s="14"/>
      <c r="G33" s="94"/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1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112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52" priority="7" stopIfTrue="1">
      <formula>D3&gt;=$B$34</formula>
    </cfRule>
  </conditionalFormatting>
  <conditionalFormatting sqref="E3:E36">
    <cfRule type="expression" dxfId="51" priority="6" stopIfTrue="1">
      <formula>E3&gt;=$B$35</formula>
    </cfRule>
  </conditionalFormatting>
  <conditionalFormatting sqref="H3:H36">
    <cfRule type="expression" dxfId="50" priority="5" stopIfTrue="1">
      <formula>H3&gt;=$B$34</formula>
    </cfRule>
  </conditionalFormatting>
  <conditionalFormatting sqref="I3:I36">
    <cfRule type="expression" dxfId="49" priority="4" stopIfTrue="1">
      <formula>I3&gt;=$B$35</formula>
    </cfRule>
  </conditionalFormatting>
  <conditionalFormatting sqref="A3:B33">
    <cfRule type="expression" dxfId="48" priority="2" stopIfTrue="1">
      <formula>B3:B33="土"</formula>
    </cfRule>
    <cfRule type="expression" dxfId="47" priority="3" stopIfTrue="1">
      <formula>B3:B33="日"</formula>
    </cfRule>
  </conditionalFormatting>
  <conditionalFormatting sqref="B3:B33">
    <cfRule type="cellIs" dxfId="46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12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火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水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3" si="0">CHOOSE(WEEKDAY(DATE($A$1,$B$1,A5),2),"月","火","水","木","金","土","日")</f>
        <v>木</v>
      </c>
      <c r="C5" s="90" t="s">
        <v>44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金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土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日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月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火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水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木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金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土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日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月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火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水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木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金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土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日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月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火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水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木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金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土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日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月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火</v>
      </c>
      <c r="C31" s="90" t="s">
        <v>42</v>
      </c>
      <c r="D31" s="1"/>
      <c r="E31" s="5"/>
      <c r="F31" s="2"/>
      <c r="G31" s="93" t="s">
        <v>45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水</v>
      </c>
      <c r="C32" s="90" t="s">
        <v>42</v>
      </c>
      <c r="D32" s="1"/>
      <c r="E32" s="5"/>
      <c r="F32" s="2"/>
      <c r="G32" s="93" t="s">
        <v>45</v>
      </c>
      <c r="H32" s="1"/>
      <c r="I32" s="5"/>
      <c r="J32" s="5"/>
      <c r="K32" s="79"/>
      <c r="L32" s="73"/>
    </row>
    <row r="33" spans="1:12" ht="22.5" customHeight="1" thickBot="1" x14ac:dyDescent="0.2">
      <c r="A33" s="64">
        <v>31</v>
      </c>
      <c r="B33" s="61" t="str">
        <f t="shared" si="0"/>
        <v>木</v>
      </c>
      <c r="C33" s="91" t="s">
        <v>43</v>
      </c>
      <c r="D33" s="12"/>
      <c r="E33" s="13"/>
      <c r="F33" s="14"/>
      <c r="G33" s="94" t="s">
        <v>41</v>
      </c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1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112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45" priority="7" stopIfTrue="1">
      <formula>D3&gt;=$B$34</formula>
    </cfRule>
  </conditionalFormatting>
  <conditionalFormatting sqref="E3:E36">
    <cfRule type="expression" dxfId="44" priority="6" stopIfTrue="1">
      <formula>E3&gt;=$B$35</formula>
    </cfRule>
  </conditionalFormatting>
  <conditionalFormatting sqref="H3:H36">
    <cfRule type="expression" dxfId="43" priority="5" stopIfTrue="1">
      <formula>H3&gt;=$B$34</formula>
    </cfRule>
  </conditionalFormatting>
  <conditionalFormatting sqref="I3:I36">
    <cfRule type="expression" dxfId="42" priority="4" stopIfTrue="1">
      <formula>I3&gt;=$B$35</formula>
    </cfRule>
  </conditionalFormatting>
  <conditionalFormatting sqref="A3:B33">
    <cfRule type="expression" dxfId="41" priority="2" stopIfTrue="1">
      <formula>B3:B33="土"</formula>
    </cfRule>
    <cfRule type="expression" dxfId="40" priority="3" stopIfTrue="1">
      <formula>B3:B33="日"</formula>
    </cfRule>
  </conditionalFormatting>
  <conditionalFormatting sqref="B3:B33">
    <cfRule type="cellIs" dxfId="39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zoomScaleNormal="100" workbookViewId="0"/>
  </sheetViews>
  <sheetFormatPr defaultRowHeight="13.5" x14ac:dyDescent="0.15"/>
  <cols>
    <col min="1" max="1" width="2.125" style="6" customWidth="1"/>
    <col min="2" max="2" width="9.125" style="9" bestFit="1" customWidth="1"/>
    <col min="3" max="4" width="8" style="6" bestFit="1" customWidth="1"/>
    <col min="5" max="5" width="7.625" style="6" customWidth="1"/>
    <col min="6" max="7" width="8" style="6" bestFit="1" customWidth="1"/>
    <col min="8" max="8" width="7.625" style="6" customWidth="1"/>
    <col min="9" max="9" width="10.625" style="6" customWidth="1"/>
    <col min="10" max="10" width="20.625" style="6" customWidth="1"/>
    <col min="11" max="11" width="2.125" style="6" customWidth="1"/>
    <col min="12" max="16384" width="9" style="6"/>
  </cols>
  <sheetData>
    <row r="1" spans="2:10" s="3" customFormat="1" x14ac:dyDescent="0.15">
      <c r="B1" s="27" t="s">
        <v>46</v>
      </c>
      <c r="C1" s="131" t="s">
        <v>26</v>
      </c>
      <c r="D1" s="129"/>
      <c r="E1" s="130"/>
      <c r="F1" s="131" t="s">
        <v>27</v>
      </c>
      <c r="G1" s="129"/>
      <c r="H1" s="130"/>
      <c r="I1" s="136" t="s">
        <v>40</v>
      </c>
      <c r="J1" s="134" t="s">
        <v>9</v>
      </c>
    </row>
    <row r="2" spans="2:10" s="3" customFormat="1" ht="14.25" thickBot="1" x14ac:dyDescent="0.2">
      <c r="B2" s="28" t="s">
        <v>25</v>
      </c>
      <c r="C2" s="42" t="s">
        <v>31</v>
      </c>
      <c r="D2" s="41" t="s">
        <v>30</v>
      </c>
      <c r="E2" s="43" t="s">
        <v>0</v>
      </c>
      <c r="F2" s="42" t="s">
        <v>29</v>
      </c>
      <c r="G2" s="41" t="s">
        <v>28</v>
      </c>
      <c r="H2" s="43" t="s">
        <v>0</v>
      </c>
      <c r="I2" s="137"/>
      <c r="J2" s="135"/>
    </row>
    <row r="3" spans="2:10" ht="14.25" thickTop="1" x14ac:dyDescent="0.15">
      <c r="B3" s="29" t="s">
        <v>10</v>
      </c>
      <c r="C3" s="35">
        <f>'1月'!D34</f>
        <v>0</v>
      </c>
      <c r="D3" s="18">
        <f>'1月'!E34</f>
        <v>0</v>
      </c>
      <c r="E3" s="19">
        <f>'1月'!F34</f>
        <v>0</v>
      </c>
      <c r="F3" s="35">
        <f>'1月'!H34</f>
        <v>0</v>
      </c>
      <c r="G3" s="18">
        <f>'1月'!I34</f>
        <v>0</v>
      </c>
      <c r="H3" s="19">
        <f>'1月'!J34</f>
        <v>0</v>
      </c>
      <c r="I3" s="78"/>
      <c r="J3" s="113"/>
    </row>
    <row r="4" spans="2:10" x14ac:dyDescent="0.15">
      <c r="B4" s="30" t="s">
        <v>11</v>
      </c>
      <c r="C4" s="36">
        <f>'2月'!D34</f>
        <v>0</v>
      </c>
      <c r="D4" s="5">
        <f>'2月'!E34</f>
        <v>0</v>
      </c>
      <c r="E4" s="2">
        <f>'2月'!F34</f>
        <v>0</v>
      </c>
      <c r="F4" s="36">
        <f>'2月'!H34</f>
        <v>0</v>
      </c>
      <c r="G4" s="5">
        <f>'2月'!I34</f>
        <v>0</v>
      </c>
      <c r="H4" s="2">
        <f>'2月'!J34</f>
        <v>0</v>
      </c>
      <c r="I4" s="79"/>
      <c r="J4" s="114"/>
    </row>
    <row r="5" spans="2:10" x14ac:dyDescent="0.15">
      <c r="B5" s="30" t="s">
        <v>12</v>
      </c>
      <c r="C5" s="36">
        <f>'3月'!D34</f>
        <v>0</v>
      </c>
      <c r="D5" s="5">
        <f>'3月'!E34</f>
        <v>0</v>
      </c>
      <c r="E5" s="2">
        <f>'3月'!F34</f>
        <v>0</v>
      </c>
      <c r="F5" s="36">
        <f>'3月'!H34</f>
        <v>0</v>
      </c>
      <c r="G5" s="5">
        <f>'3月'!I34</f>
        <v>0</v>
      </c>
      <c r="H5" s="2">
        <f>'3月'!J34</f>
        <v>0</v>
      </c>
      <c r="I5" s="79"/>
      <c r="J5" s="114"/>
    </row>
    <row r="6" spans="2:10" x14ac:dyDescent="0.15">
      <c r="B6" s="30" t="s">
        <v>13</v>
      </c>
      <c r="C6" s="36">
        <f>'4月'!D34</f>
        <v>0</v>
      </c>
      <c r="D6" s="5">
        <f>'4月'!E34</f>
        <v>0</v>
      </c>
      <c r="E6" s="2">
        <f>'4月'!F34</f>
        <v>0</v>
      </c>
      <c r="F6" s="36">
        <f>'4月'!H34</f>
        <v>0</v>
      </c>
      <c r="G6" s="5">
        <f>'4月'!I34</f>
        <v>0</v>
      </c>
      <c r="H6" s="2">
        <f>'4月'!J34</f>
        <v>0</v>
      </c>
      <c r="I6" s="79"/>
      <c r="J6" s="114"/>
    </row>
    <row r="7" spans="2:10" x14ac:dyDescent="0.15">
      <c r="B7" s="30" t="s">
        <v>14</v>
      </c>
      <c r="C7" s="36">
        <f>'5月'!D34</f>
        <v>0</v>
      </c>
      <c r="D7" s="5">
        <f>'5月'!E34</f>
        <v>0</v>
      </c>
      <c r="E7" s="2">
        <f>'5月'!F34</f>
        <v>0</v>
      </c>
      <c r="F7" s="36">
        <f>'5月'!H34</f>
        <v>0</v>
      </c>
      <c r="G7" s="5">
        <f>'5月'!I34</f>
        <v>0</v>
      </c>
      <c r="H7" s="2">
        <f>'5月'!J34</f>
        <v>0</v>
      </c>
      <c r="I7" s="79"/>
      <c r="J7" s="114"/>
    </row>
    <row r="8" spans="2:10" x14ac:dyDescent="0.15">
      <c r="B8" s="30" t="s">
        <v>15</v>
      </c>
      <c r="C8" s="36">
        <f>'6月'!D34</f>
        <v>0</v>
      </c>
      <c r="D8" s="5">
        <f>'6月'!E34</f>
        <v>0</v>
      </c>
      <c r="E8" s="2">
        <f>'6月'!F34</f>
        <v>0</v>
      </c>
      <c r="F8" s="36">
        <f>'6月'!H34</f>
        <v>0</v>
      </c>
      <c r="G8" s="5">
        <f>'6月'!I34</f>
        <v>0</v>
      </c>
      <c r="H8" s="2">
        <f>'6月'!J34</f>
        <v>0</v>
      </c>
      <c r="I8" s="79"/>
      <c r="J8" s="115"/>
    </row>
    <row r="9" spans="2:10" x14ac:dyDescent="0.15">
      <c r="B9" s="30" t="s">
        <v>16</v>
      </c>
      <c r="C9" s="36">
        <f>'7月'!D34</f>
        <v>0</v>
      </c>
      <c r="D9" s="5">
        <f>'7月'!E34</f>
        <v>0</v>
      </c>
      <c r="E9" s="2">
        <f>'7月'!F34</f>
        <v>0</v>
      </c>
      <c r="F9" s="36">
        <f>'7月'!H34</f>
        <v>0</v>
      </c>
      <c r="G9" s="5">
        <f>'7月'!I34</f>
        <v>0</v>
      </c>
      <c r="H9" s="2">
        <f>'7月'!J34</f>
        <v>0</v>
      </c>
      <c r="I9" s="79"/>
      <c r="J9" s="114"/>
    </row>
    <row r="10" spans="2:10" x14ac:dyDescent="0.15">
      <c r="B10" s="30" t="s">
        <v>17</v>
      </c>
      <c r="C10" s="36">
        <f>'8月'!D34</f>
        <v>0</v>
      </c>
      <c r="D10" s="5">
        <f>'8月'!E34</f>
        <v>0</v>
      </c>
      <c r="E10" s="2">
        <f>'8月'!F34</f>
        <v>0</v>
      </c>
      <c r="F10" s="36">
        <f>'8月'!H34</f>
        <v>0</v>
      </c>
      <c r="G10" s="5">
        <f>'8月'!I34</f>
        <v>0</v>
      </c>
      <c r="H10" s="2">
        <f>'8月'!J34</f>
        <v>0</v>
      </c>
      <c r="I10" s="79"/>
      <c r="J10" s="114"/>
    </row>
    <row r="11" spans="2:10" x14ac:dyDescent="0.15">
      <c r="B11" s="30" t="s">
        <v>18</v>
      </c>
      <c r="C11" s="36">
        <f>'9月'!D34</f>
        <v>0</v>
      </c>
      <c r="D11" s="5">
        <f>'9月'!E34</f>
        <v>0</v>
      </c>
      <c r="E11" s="2">
        <f>'9月'!F34</f>
        <v>0</v>
      </c>
      <c r="F11" s="36">
        <f>'9月'!H34</f>
        <v>0</v>
      </c>
      <c r="G11" s="5">
        <f>'9月'!I34</f>
        <v>0</v>
      </c>
      <c r="H11" s="2">
        <f>'9月'!J34</f>
        <v>0</v>
      </c>
      <c r="I11" s="79"/>
      <c r="J11" s="114"/>
    </row>
    <row r="12" spans="2:10" x14ac:dyDescent="0.15">
      <c r="B12" s="30" t="s">
        <v>19</v>
      </c>
      <c r="C12" s="36">
        <f>'10月'!D34</f>
        <v>0</v>
      </c>
      <c r="D12" s="5">
        <f>'10月'!E34</f>
        <v>0</v>
      </c>
      <c r="E12" s="2">
        <f>'10月'!F34</f>
        <v>0</v>
      </c>
      <c r="F12" s="36">
        <f>'10月'!H34</f>
        <v>0</v>
      </c>
      <c r="G12" s="5">
        <f>'10月'!I34</f>
        <v>0</v>
      </c>
      <c r="H12" s="2">
        <f>'10月'!J34</f>
        <v>0</v>
      </c>
      <c r="I12" s="79"/>
      <c r="J12" s="114"/>
    </row>
    <row r="13" spans="2:10" x14ac:dyDescent="0.15">
      <c r="B13" s="30" t="s">
        <v>20</v>
      </c>
      <c r="C13" s="36">
        <f>'11月'!D34</f>
        <v>0</v>
      </c>
      <c r="D13" s="5">
        <f>'11月'!E34</f>
        <v>0</v>
      </c>
      <c r="E13" s="2">
        <f>'11月'!F34</f>
        <v>0</v>
      </c>
      <c r="F13" s="36">
        <f>'11月'!H34</f>
        <v>0</v>
      </c>
      <c r="G13" s="5">
        <f>'11月'!I34</f>
        <v>0</v>
      </c>
      <c r="H13" s="2">
        <f>'11月'!J34</f>
        <v>0</v>
      </c>
      <c r="I13" s="79"/>
      <c r="J13" s="114"/>
    </row>
    <row r="14" spans="2:10" ht="14.25" thickBot="1" x14ac:dyDescent="0.2">
      <c r="B14" s="31" t="s">
        <v>21</v>
      </c>
      <c r="C14" s="37">
        <f>'12月'!D34</f>
        <v>0</v>
      </c>
      <c r="D14" s="13">
        <f>'12月'!E34</f>
        <v>0</v>
      </c>
      <c r="E14" s="14">
        <f>'12月'!F34</f>
        <v>0</v>
      </c>
      <c r="F14" s="37">
        <f>'12月'!H34</f>
        <v>0</v>
      </c>
      <c r="G14" s="13">
        <f>'12月'!I34</f>
        <v>0</v>
      </c>
      <c r="H14" s="14">
        <f>'12月'!J34</f>
        <v>0</v>
      </c>
      <c r="I14" s="80"/>
      <c r="J14" s="116"/>
    </row>
    <row r="15" spans="2:10" x14ac:dyDescent="0.15">
      <c r="B15" s="32" t="s">
        <v>22</v>
      </c>
      <c r="C15" s="38">
        <f t="shared" ref="C15:H15" si="0">MAX(C3:C14)</f>
        <v>0</v>
      </c>
      <c r="D15" s="24">
        <f t="shared" si="0"/>
        <v>0</v>
      </c>
      <c r="E15" s="44">
        <f t="shared" si="0"/>
        <v>0</v>
      </c>
      <c r="F15" s="38">
        <f t="shared" si="0"/>
        <v>0</v>
      </c>
      <c r="G15" s="24">
        <f t="shared" si="0"/>
        <v>0</v>
      </c>
      <c r="H15" s="44">
        <f t="shared" si="0"/>
        <v>0</v>
      </c>
      <c r="I15" s="117">
        <f>MAX(I3:I14)</f>
        <v>0</v>
      </c>
      <c r="J15" s="75">
        <v>140</v>
      </c>
    </row>
    <row r="16" spans="2:10" x14ac:dyDescent="0.15">
      <c r="B16" s="33" t="s">
        <v>23</v>
      </c>
      <c r="C16" s="39">
        <f t="shared" ref="C16:H16" si="1">MIN(C3:C14)</f>
        <v>0</v>
      </c>
      <c r="D16" s="25">
        <f t="shared" si="1"/>
        <v>0</v>
      </c>
      <c r="E16" s="45">
        <f t="shared" si="1"/>
        <v>0</v>
      </c>
      <c r="F16" s="39">
        <f t="shared" si="1"/>
        <v>0</v>
      </c>
      <c r="G16" s="25">
        <f t="shared" si="1"/>
        <v>0</v>
      </c>
      <c r="H16" s="45">
        <f t="shared" si="1"/>
        <v>0</v>
      </c>
      <c r="I16" s="118">
        <f>MIN(I3:I14)</f>
        <v>0</v>
      </c>
      <c r="J16" s="76">
        <v>90</v>
      </c>
    </row>
    <row r="17" spans="2:10" ht="14.25" thickBot="1" x14ac:dyDescent="0.2">
      <c r="B17" s="34" t="s">
        <v>24</v>
      </c>
      <c r="C17" s="40" t="str">
        <f t="shared" ref="C17:H17" si="2">IF(SUM(C3:C14)=0,"",AVERAGE(C3:C14))</f>
        <v/>
      </c>
      <c r="D17" s="26" t="str">
        <f t="shared" si="2"/>
        <v/>
      </c>
      <c r="E17" s="46" t="str">
        <f t="shared" si="2"/>
        <v/>
      </c>
      <c r="F17" s="40" t="str">
        <f t="shared" si="2"/>
        <v/>
      </c>
      <c r="G17" s="26" t="str">
        <f t="shared" si="2"/>
        <v/>
      </c>
      <c r="H17" s="46" t="str">
        <f t="shared" si="2"/>
        <v/>
      </c>
      <c r="I17" s="119" t="str">
        <f>IF(SUM(I3:I14)=0,"",AVERAGE(I3:I14))</f>
        <v/>
      </c>
      <c r="J17" s="77"/>
    </row>
  </sheetData>
  <sheetProtection selectLockedCells="1"/>
  <mergeCells count="4">
    <mergeCell ref="C1:E1"/>
    <mergeCell ref="F1:H1"/>
    <mergeCell ref="J1:J2"/>
    <mergeCell ref="I1:I2"/>
  </mergeCells>
  <phoneticPr fontId="1"/>
  <conditionalFormatting sqref="D4:D13 G3:G13">
    <cfRule type="expression" dxfId="38" priority="17" stopIfTrue="1">
      <formula>D3&gt;=$J$16</formula>
    </cfRule>
  </conditionalFormatting>
  <conditionalFormatting sqref="C4:C13 F3:F13">
    <cfRule type="expression" dxfId="37" priority="22" stopIfTrue="1">
      <formula>C3&gt;=$J$15</formula>
    </cfRule>
  </conditionalFormatting>
  <conditionalFormatting sqref="G14">
    <cfRule type="expression" dxfId="36" priority="9" stopIfTrue="1">
      <formula>G14&gt;=$J$16</formula>
    </cfRule>
  </conditionalFormatting>
  <conditionalFormatting sqref="F14">
    <cfRule type="expression" dxfId="35" priority="10" stopIfTrue="1">
      <formula>F14&gt;=$J$15</formula>
    </cfRule>
  </conditionalFormatting>
  <conditionalFormatting sqref="D14">
    <cfRule type="expression" dxfId="34" priority="6" stopIfTrue="1">
      <formula>D14&gt;=$J$16</formula>
    </cfRule>
  </conditionalFormatting>
  <conditionalFormatting sqref="C14">
    <cfRule type="expression" dxfId="33" priority="7" stopIfTrue="1">
      <formula>C14&gt;=$J$15</formula>
    </cfRule>
  </conditionalFormatting>
  <conditionalFormatting sqref="D3">
    <cfRule type="expression" dxfId="32" priority="3" stopIfTrue="1">
      <formula>D3&gt;=$J$16</formula>
    </cfRule>
  </conditionalFormatting>
  <conditionalFormatting sqref="C3">
    <cfRule type="expression" dxfId="31" priority="4" stopIfTrue="1">
      <formula>C3&gt;=$J$15</formula>
    </cfRule>
  </conditionalFormatting>
  <pageMargins left="0.98425196850393704" right="0.19685039370078741" top="1.0236220472440944" bottom="0.62992125984251968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zoomScaleNormal="100" workbookViewId="0"/>
  </sheetViews>
  <sheetFormatPr defaultRowHeight="13.5" x14ac:dyDescent="0.15"/>
  <cols>
    <col min="1" max="1" width="2.125" style="6" customWidth="1"/>
    <col min="2" max="2" width="9.125" style="9" bestFit="1" customWidth="1"/>
    <col min="3" max="4" width="8" style="6" bestFit="1" customWidth="1"/>
    <col min="5" max="5" width="7.625" style="6" customWidth="1"/>
    <col min="6" max="7" width="8" style="6" bestFit="1" customWidth="1"/>
    <col min="8" max="8" width="7.625" style="6" customWidth="1"/>
    <col min="9" max="9" width="10.625" style="6" customWidth="1"/>
    <col min="10" max="10" width="20.625" style="6" customWidth="1"/>
    <col min="11" max="11" width="2.125" style="6" customWidth="1"/>
    <col min="12" max="16384" width="9" style="6"/>
  </cols>
  <sheetData>
    <row r="1" spans="2:10" s="3" customFormat="1" x14ac:dyDescent="0.15">
      <c r="B1" s="27" t="s">
        <v>46</v>
      </c>
      <c r="C1" s="131" t="s">
        <v>26</v>
      </c>
      <c r="D1" s="129"/>
      <c r="E1" s="130"/>
      <c r="F1" s="129" t="s">
        <v>27</v>
      </c>
      <c r="G1" s="129"/>
      <c r="H1" s="129"/>
      <c r="I1" s="136" t="s">
        <v>40</v>
      </c>
      <c r="J1" s="134" t="s">
        <v>9</v>
      </c>
    </row>
    <row r="2" spans="2:10" s="3" customFormat="1" ht="14.25" thickBot="1" x14ac:dyDescent="0.2">
      <c r="B2" s="28" t="s">
        <v>25</v>
      </c>
      <c r="C2" s="42" t="s">
        <v>32</v>
      </c>
      <c r="D2" s="41" t="s">
        <v>33</v>
      </c>
      <c r="E2" s="43" t="s">
        <v>0</v>
      </c>
      <c r="F2" s="41" t="s">
        <v>34</v>
      </c>
      <c r="G2" s="41" t="s">
        <v>35</v>
      </c>
      <c r="H2" s="83" t="s">
        <v>0</v>
      </c>
      <c r="I2" s="137"/>
      <c r="J2" s="135"/>
    </row>
    <row r="3" spans="2:10" ht="14.25" thickTop="1" x14ac:dyDescent="0.15">
      <c r="B3" s="29" t="s">
        <v>10</v>
      </c>
      <c r="C3" s="95" t="str">
        <f>'1月'!D36</f>
        <v/>
      </c>
      <c r="D3" s="96" t="str">
        <f>'1月'!E36</f>
        <v/>
      </c>
      <c r="E3" s="97" t="str">
        <f>'1月'!F36</f>
        <v/>
      </c>
      <c r="F3" s="98" t="str">
        <f>'1月'!H36</f>
        <v/>
      </c>
      <c r="G3" s="96" t="str">
        <f>'1月'!I36</f>
        <v/>
      </c>
      <c r="H3" s="96" t="str">
        <f>'1月'!J36</f>
        <v/>
      </c>
      <c r="I3" s="123"/>
      <c r="J3" s="113"/>
    </row>
    <row r="4" spans="2:10" x14ac:dyDescent="0.15">
      <c r="B4" s="30" t="s">
        <v>11</v>
      </c>
      <c r="C4" s="99" t="str">
        <f>'2月'!D36</f>
        <v/>
      </c>
      <c r="D4" s="100" t="str">
        <f>'2月'!E36</f>
        <v/>
      </c>
      <c r="E4" s="101" t="str">
        <f>'2月'!F36</f>
        <v/>
      </c>
      <c r="F4" s="99" t="str">
        <f>'2月'!H36</f>
        <v/>
      </c>
      <c r="G4" s="100" t="str">
        <f>'2月'!I36</f>
        <v/>
      </c>
      <c r="H4" s="100" t="str">
        <f>'2月'!J36</f>
        <v/>
      </c>
      <c r="I4" s="124"/>
      <c r="J4" s="114"/>
    </row>
    <row r="5" spans="2:10" x14ac:dyDescent="0.15">
      <c r="B5" s="30" t="s">
        <v>12</v>
      </c>
      <c r="C5" s="99" t="str">
        <f>'3月'!D36</f>
        <v/>
      </c>
      <c r="D5" s="100" t="str">
        <f>'3月'!E36</f>
        <v/>
      </c>
      <c r="E5" s="101" t="str">
        <f>'3月'!F36</f>
        <v/>
      </c>
      <c r="F5" s="99" t="str">
        <f>'3月'!H36</f>
        <v/>
      </c>
      <c r="G5" s="100" t="str">
        <f>'3月'!I36</f>
        <v/>
      </c>
      <c r="H5" s="100" t="str">
        <f>'3月'!J36</f>
        <v/>
      </c>
      <c r="I5" s="124"/>
      <c r="J5" s="114"/>
    </row>
    <row r="6" spans="2:10" x14ac:dyDescent="0.15">
      <c r="B6" s="30" t="s">
        <v>13</v>
      </c>
      <c r="C6" s="99" t="str">
        <f>'4月'!D36</f>
        <v/>
      </c>
      <c r="D6" s="100" t="str">
        <f>'4月'!E36</f>
        <v/>
      </c>
      <c r="E6" s="101" t="str">
        <f>'4月'!F36</f>
        <v/>
      </c>
      <c r="F6" s="99" t="str">
        <f>'4月'!H36</f>
        <v/>
      </c>
      <c r="G6" s="100" t="str">
        <f>'4月'!I36</f>
        <v/>
      </c>
      <c r="H6" s="100" t="str">
        <f>'4月'!J36</f>
        <v/>
      </c>
      <c r="I6" s="124"/>
      <c r="J6" s="114"/>
    </row>
    <row r="7" spans="2:10" x14ac:dyDescent="0.15">
      <c r="B7" s="30" t="s">
        <v>14</v>
      </c>
      <c r="C7" s="99" t="str">
        <f>'5月'!D36</f>
        <v/>
      </c>
      <c r="D7" s="100" t="str">
        <f>'5月'!E36</f>
        <v/>
      </c>
      <c r="E7" s="101" t="str">
        <f>'5月'!F36</f>
        <v/>
      </c>
      <c r="F7" s="99" t="str">
        <f>'5月'!H36</f>
        <v/>
      </c>
      <c r="G7" s="100" t="str">
        <f>'5月'!I36</f>
        <v/>
      </c>
      <c r="H7" s="100" t="str">
        <f>'5月'!J36</f>
        <v/>
      </c>
      <c r="I7" s="124"/>
      <c r="J7" s="114"/>
    </row>
    <row r="8" spans="2:10" x14ac:dyDescent="0.15">
      <c r="B8" s="30" t="s">
        <v>15</v>
      </c>
      <c r="C8" s="99" t="str">
        <f>'6月'!D36</f>
        <v/>
      </c>
      <c r="D8" s="100" t="str">
        <f>'6月'!E36</f>
        <v/>
      </c>
      <c r="E8" s="101" t="str">
        <f>'6月'!F36</f>
        <v/>
      </c>
      <c r="F8" s="99" t="str">
        <f>'6月'!H36</f>
        <v/>
      </c>
      <c r="G8" s="100" t="str">
        <f>'6月'!I36</f>
        <v/>
      </c>
      <c r="H8" s="100" t="str">
        <f>'6月'!J36</f>
        <v/>
      </c>
      <c r="I8" s="124"/>
      <c r="J8" s="115"/>
    </row>
    <row r="9" spans="2:10" x14ac:dyDescent="0.15">
      <c r="B9" s="30" t="s">
        <v>16</v>
      </c>
      <c r="C9" s="99" t="str">
        <f>'7月'!D36</f>
        <v/>
      </c>
      <c r="D9" s="100" t="str">
        <f>'7月'!E36</f>
        <v/>
      </c>
      <c r="E9" s="101" t="str">
        <f>'7月'!F36</f>
        <v/>
      </c>
      <c r="F9" s="99" t="str">
        <f>'7月'!H36</f>
        <v/>
      </c>
      <c r="G9" s="100" t="str">
        <f>'7月'!I36</f>
        <v/>
      </c>
      <c r="H9" s="100" t="str">
        <f>'7月'!J36</f>
        <v/>
      </c>
      <c r="I9" s="124"/>
      <c r="J9" s="114"/>
    </row>
    <row r="10" spans="2:10" x14ac:dyDescent="0.15">
      <c r="B10" s="30" t="s">
        <v>17</v>
      </c>
      <c r="C10" s="99" t="str">
        <f>'8月'!D36</f>
        <v/>
      </c>
      <c r="D10" s="100" t="str">
        <f>'8月'!E36</f>
        <v/>
      </c>
      <c r="E10" s="101" t="str">
        <f>'8月'!F36</f>
        <v/>
      </c>
      <c r="F10" s="99" t="str">
        <f>'8月'!H36</f>
        <v/>
      </c>
      <c r="G10" s="100" t="str">
        <f>'8月'!I36</f>
        <v/>
      </c>
      <c r="H10" s="100" t="str">
        <f>'8月'!J36</f>
        <v/>
      </c>
      <c r="I10" s="124"/>
      <c r="J10" s="114"/>
    </row>
    <row r="11" spans="2:10" x14ac:dyDescent="0.15">
      <c r="B11" s="30" t="s">
        <v>18</v>
      </c>
      <c r="C11" s="99" t="str">
        <f>'9月'!D36</f>
        <v/>
      </c>
      <c r="D11" s="100" t="str">
        <f>'9月'!E36</f>
        <v/>
      </c>
      <c r="E11" s="101" t="str">
        <f>'9月'!F36</f>
        <v/>
      </c>
      <c r="F11" s="99" t="str">
        <f>'9月'!H36</f>
        <v/>
      </c>
      <c r="G11" s="100" t="str">
        <f>'9月'!I36</f>
        <v/>
      </c>
      <c r="H11" s="100" t="str">
        <f>'9月'!J36</f>
        <v/>
      </c>
      <c r="I11" s="124"/>
      <c r="J11" s="114"/>
    </row>
    <row r="12" spans="2:10" x14ac:dyDescent="0.15">
      <c r="B12" s="30" t="s">
        <v>19</v>
      </c>
      <c r="C12" s="99" t="str">
        <f>'10月'!D36</f>
        <v/>
      </c>
      <c r="D12" s="100" t="str">
        <f>'10月'!E36</f>
        <v/>
      </c>
      <c r="E12" s="101" t="str">
        <f>'10月'!F36</f>
        <v/>
      </c>
      <c r="F12" s="99" t="str">
        <f>'10月'!H36</f>
        <v/>
      </c>
      <c r="G12" s="100" t="str">
        <f>'10月'!I36</f>
        <v/>
      </c>
      <c r="H12" s="100" t="str">
        <f>'10月'!J36</f>
        <v/>
      </c>
      <c r="I12" s="124"/>
      <c r="J12" s="114"/>
    </row>
    <row r="13" spans="2:10" x14ac:dyDescent="0.15">
      <c r="B13" s="30" t="s">
        <v>20</v>
      </c>
      <c r="C13" s="99" t="str">
        <f>'11月'!D36</f>
        <v/>
      </c>
      <c r="D13" s="100" t="str">
        <f>'11月'!E36</f>
        <v/>
      </c>
      <c r="E13" s="101" t="str">
        <f>'11月'!F36</f>
        <v/>
      </c>
      <c r="F13" s="99" t="str">
        <f>'11月'!H36</f>
        <v/>
      </c>
      <c r="G13" s="100" t="str">
        <f>'11月'!I36</f>
        <v/>
      </c>
      <c r="H13" s="100" t="str">
        <f>'11月'!J36</f>
        <v/>
      </c>
      <c r="I13" s="124"/>
      <c r="J13" s="114"/>
    </row>
    <row r="14" spans="2:10" ht="14.25" thickBot="1" x14ac:dyDescent="0.2">
      <c r="B14" s="31" t="s">
        <v>21</v>
      </c>
      <c r="C14" s="102" t="str">
        <f>'12月'!D36</f>
        <v/>
      </c>
      <c r="D14" s="103" t="str">
        <f>'12月'!E36</f>
        <v/>
      </c>
      <c r="E14" s="104" t="str">
        <f>'12月'!F36</f>
        <v/>
      </c>
      <c r="F14" s="105" t="str">
        <f>'12月'!H36</f>
        <v/>
      </c>
      <c r="G14" s="103" t="str">
        <f>'12月'!I36</f>
        <v/>
      </c>
      <c r="H14" s="103" t="str">
        <f>'12月'!J36</f>
        <v/>
      </c>
      <c r="I14" s="125"/>
      <c r="J14" s="116"/>
    </row>
    <row r="15" spans="2:10" x14ac:dyDescent="0.15">
      <c r="B15" s="32" t="s">
        <v>22</v>
      </c>
      <c r="C15" s="47">
        <f t="shared" ref="C15:H15" si="0">MAX(C3:C14)</f>
        <v>0</v>
      </c>
      <c r="D15" s="48">
        <f t="shared" si="0"/>
        <v>0</v>
      </c>
      <c r="E15" s="49">
        <f t="shared" si="0"/>
        <v>0</v>
      </c>
      <c r="F15" s="50">
        <f t="shared" si="0"/>
        <v>0</v>
      </c>
      <c r="G15" s="48">
        <f t="shared" si="0"/>
        <v>0</v>
      </c>
      <c r="H15" s="120">
        <f t="shared" si="0"/>
        <v>0</v>
      </c>
      <c r="I15" s="126">
        <f>MAX(I3:I14)</f>
        <v>0</v>
      </c>
      <c r="J15" s="75">
        <v>140</v>
      </c>
    </row>
    <row r="16" spans="2:10" x14ac:dyDescent="0.15">
      <c r="B16" s="33" t="s">
        <v>23</v>
      </c>
      <c r="C16" s="51">
        <f t="shared" ref="C16:H16" si="1">MIN(C3:C14)</f>
        <v>0</v>
      </c>
      <c r="D16" s="52">
        <f t="shared" si="1"/>
        <v>0</v>
      </c>
      <c r="E16" s="53">
        <f t="shared" si="1"/>
        <v>0</v>
      </c>
      <c r="F16" s="54">
        <f t="shared" si="1"/>
        <v>0</v>
      </c>
      <c r="G16" s="52">
        <f t="shared" si="1"/>
        <v>0</v>
      </c>
      <c r="H16" s="121">
        <f t="shared" si="1"/>
        <v>0</v>
      </c>
      <c r="I16" s="127">
        <f>MIN(I3:I14)</f>
        <v>0</v>
      </c>
      <c r="J16" s="76">
        <v>90</v>
      </c>
    </row>
    <row r="17" spans="2:10" ht="14.25" thickBot="1" x14ac:dyDescent="0.2">
      <c r="B17" s="34" t="s">
        <v>24</v>
      </c>
      <c r="C17" s="55" t="str">
        <f t="shared" ref="C17:H17" si="2">IF(SUM(C3:C14)=0,"0.0 ",AVERAGE(C3:C14))</f>
        <v xml:space="preserve">0.0 </v>
      </c>
      <c r="D17" s="56" t="str">
        <f t="shared" si="2"/>
        <v xml:space="preserve">0.0 </v>
      </c>
      <c r="E17" s="57" t="str">
        <f t="shared" si="2"/>
        <v xml:space="preserve">0.0 </v>
      </c>
      <c r="F17" s="58" t="str">
        <f t="shared" si="2"/>
        <v xml:space="preserve">0.0 </v>
      </c>
      <c r="G17" s="56" t="str">
        <f t="shared" si="2"/>
        <v xml:space="preserve">0.0 </v>
      </c>
      <c r="H17" s="122" t="str">
        <f t="shared" si="2"/>
        <v xml:space="preserve">0.0 </v>
      </c>
      <c r="I17" s="128" t="str">
        <f>IF(SUM(I3:I14)=0,"0.0 ",AVERAGE(I3:I14))</f>
        <v xml:space="preserve">0.0 </v>
      </c>
      <c r="J17" s="77"/>
    </row>
  </sheetData>
  <sheetProtection selectLockedCells="1"/>
  <mergeCells count="4">
    <mergeCell ref="C1:E1"/>
    <mergeCell ref="F1:H1"/>
    <mergeCell ref="J1:J2"/>
    <mergeCell ref="I1:I2"/>
  </mergeCells>
  <phoneticPr fontId="1"/>
  <conditionalFormatting sqref="D4 G3:G14">
    <cfRule type="expression" dxfId="30" priority="23" stopIfTrue="1">
      <formula>D3&gt;=$J$16</formula>
    </cfRule>
  </conditionalFormatting>
  <conditionalFormatting sqref="C4 F3:F14">
    <cfRule type="expression" dxfId="29" priority="24" stopIfTrue="1">
      <formula>C3&gt;=$J$15</formula>
    </cfRule>
  </conditionalFormatting>
  <conditionalFormatting sqref="D5">
    <cfRule type="expression" dxfId="28" priority="21" stopIfTrue="1">
      <formula>D5&gt;=$J$16</formula>
    </cfRule>
  </conditionalFormatting>
  <conditionalFormatting sqref="C5">
    <cfRule type="expression" dxfId="27" priority="22" stopIfTrue="1">
      <formula>C5&gt;=$J$15</formula>
    </cfRule>
  </conditionalFormatting>
  <conditionalFormatting sqref="D6">
    <cfRule type="expression" dxfId="26" priority="19" stopIfTrue="1">
      <formula>D6&gt;=$J$16</formula>
    </cfRule>
  </conditionalFormatting>
  <conditionalFormatting sqref="C6">
    <cfRule type="expression" dxfId="25" priority="20" stopIfTrue="1">
      <formula>C6&gt;=$J$15</formula>
    </cfRule>
  </conditionalFormatting>
  <conditionalFormatting sqref="D7">
    <cfRule type="expression" dxfId="24" priority="17" stopIfTrue="1">
      <formula>D7&gt;=$J$16</formula>
    </cfRule>
  </conditionalFormatting>
  <conditionalFormatting sqref="C7">
    <cfRule type="expression" dxfId="23" priority="18" stopIfTrue="1">
      <formula>C7&gt;=$J$15</formula>
    </cfRule>
  </conditionalFormatting>
  <conditionalFormatting sqref="D8">
    <cfRule type="expression" dxfId="22" priority="15" stopIfTrue="1">
      <formula>D8&gt;=$J$16</formula>
    </cfRule>
  </conditionalFormatting>
  <conditionalFormatting sqref="C8">
    <cfRule type="expression" dxfId="21" priority="16" stopIfTrue="1">
      <formula>C8&gt;=$J$15</formula>
    </cfRule>
  </conditionalFormatting>
  <conditionalFormatting sqref="D9">
    <cfRule type="expression" dxfId="20" priority="13" stopIfTrue="1">
      <formula>D9&gt;=$J$16</formula>
    </cfRule>
  </conditionalFormatting>
  <conditionalFormatting sqref="C9">
    <cfRule type="expression" dxfId="19" priority="14" stopIfTrue="1">
      <formula>C9&gt;=$J$15</formula>
    </cfRule>
  </conditionalFormatting>
  <conditionalFormatting sqref="D10">
    <cfRule type="expression" dxfId="18" priority="11" stopIfTrue="1">
      <formula>D10&gt;=$J$16</formula>
    </cfRule>
  </conditionalFormatting>
  <conditionalFormatting sqref="C10">
    <cfRule type="expression" dxfId="17" priority="12" stopIfTrue="1">
      <formula>C10&gt;=$J$15</formula>
    </cfRule>
  </conditionalFormatting>
  <conditionalFormatting sqref="D11">
    <cfRule type="expression" dxfId="16" priority="9" stopIfTrue="1">
      <formula>D11&gt;=$J$16</formula>
    </cfRule>
  </conditionalFormatting>
  <conditionalFormatting sqref="C11">
    <cfRule type="expression" dxfId="15" priority="10" stopIfTrue="1">
      <formula>C11&gt;=$J$15</formula>
    </cfRule>
  </conditionalFormatting>
  <conditionalFormatting sqref="D12">
    <cfRule type="expression" dxfId="14" priority="7" stopIfTrue="1">
      <formula>D12&gt;=$J$16</formula>
    </cfRule>
  </conditionalFormatting>
  <conditionalFormatting sqref="C12">
    <cfRule type="expression" dxfId="13" priority="8" stopIfTrue="1">
      <formula>C12&gt;=$J$15</formula>
    </cfRule>
  </conditionalFormatting>
  <conditionalFormatting sqref="D13">
    <cfRule type="expression" dxfId="12" priority="5" stopIfTrue="1">
      <formula>D13&gt;=$J$16</formula>
    </cfRule>
  </conditionalFormatting>
  <conditionalFormatting sqref="C13">
    <cfRule type="expression" dxfId="11" priority="6" stopIfTrue="1">
      <formula>C13&gt;=$J$15</formula>
    </cfRule>
  </conditionalFormatting>
  <conditionalFormatting sqref="D14">
    <cfRule type="expression" dxfId="10" priority="3" stopIfTrue="1">
      <formula>D14&gt;=$J$16</formula>
    </cfRule>
  </conditionalFormatting>
  <conditionalFormatting sqref="C14">
    <cfRule type="expression" dxfId="9" priority="4" stopIfTrue="1">
      <formula>C14&gt;=$J$15</formula>
    </cfRule>
  </conditionalFormatting>
  <conditionalFormatting sqref="D3">
    <cfRule type="expression" dxfId="8" priority="1" stopIfTrue="1">
      <formula>D3&gt;=$J$16</formula>
    </cfRule>
  </conditionalFormatting>
  <conditionalFormatting sqref="C3">
    <cfRule type="expression" dxfId="7" priority="2" stopIfTrue="1">
      <formula>C3&gt;=$J$15</formula>
    </cfRule>
  </conditionalFormatting>
  <pageMargins left="0.98425196850393704" right="0.19685039370078741" top="1.0236220472440944" bottom="0.62992125984251968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1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木</v>
      </c>
      <c r="C3" s="16" t="s">
        <v>38</v>
      </c>
      <c r="D3" s="17"/>
      <c r="E3" s="18"/>
      <c r="F3" s="19"/>
      <c r="G3" s="68" t="s">
        <v>39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金</v>
      </c>
      <c r="C4" s="10" t="s">
        <v>38</v>
      </c>
      <c r="D4" s="1"/>
      <c r="E4" s="5"/>
      <c r="F4" s="2"/>
      <c r="G4" s="4" t="s">
        <v>39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3" si="0">CHOOSE(WEEKDAY(DATE($A$1,$B$1,A5),2),"月","火","水","木","金","土","日")</f>
        <v>土</v>
      </c>
      <c r="C5" s="10" t="s">
        <v>38</v>
      </c>
      <c r="D5" s="1"/>
      <c r="E5" s="5"/>
      <c r="F5" s="2"/>
      <c r="G5" s="4" t="s">
        <v>39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日</v>
      </c>
      <c r="C6" s="10" t="s">
        <v>38</v>
      </c>
      <c r="D6" s="1"/>
      <c r="E6" s="5"/>
      <c r="F6" s="2"/>
      <c r="G6" s="4" t="s">
        <v>39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月</v>
      </c>
      <c r="C7" s="10" t="s">
        <v>38</v>
      </c>
      <c r="D7" s="1"/>
      <c r="E7" s="5"/>
      <c r="F7" s="2"/>
      <c r="G7" s="4" t="s">
        <v>39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火</v>
      </c>
      <c r="C8" s="10" t="s">
        <v>38</v>
      </c>
      <c r="D8" s="1"/>
      <c r="E8" s="5"/>
      <c r="F8" s="2"/>
      <c r="G8" s="4" t="s">
        <v>39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水</v>
      </c>
      <c r="C9" s="10" t="s">
        <v>38</v>
      </c>
      <c r="D9" s="1"/>
      <c r="E9" s="5"/>
      <c r="F9" s="2"/>
      <c r="G9" s="4" t="s">
        <v>39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木</v>
      </c>
      <c r="C10" s="10" t="s">
        <v>38</v>
      </c>
      <c r="D10" s="1"/>
      <c r="E10" s="5"/>
      <c r="F10" s="2"/>
      <c r="G10" s="4" t="s">
        <v>39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金</v>
      </c>
      <c r="C11" s="10" t="s">
        <v>38</v>
      </c>
      <c r="D11" s="1"/>
      <c r="E11" s="5"/>
      <c r="F11" s="2"/>
      <c r="G11" s="4" t="s">
        <v>39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土</v>
      </c>
      <c r="C12" s="10" t="s">
        <v>38</v>
      </c>
      <c r="D12" s="1"/>
      <c r="E12" s="5"/>
      <c r="F12" s="2"/>
      <c r="G12" s="4" t="s">
        <v>39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日</v>
      </c>
      <c r="C13" s="10" t="s">
        <v>38</v>
      </c>
      <c r="D13" s="1"/>
      <c r="E13" s="5"/>
      <c r="F13" s="2"/>
      <c r="G13" s="4" t="s">
        <v>39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月</v>
      </c>
      <c r="C14" s="10" t="s">
        <v>38</v>
      </c>
      <c r="D14" s="1"/>
      <c r="E14" s="5"/>
      <c r="F14" s="2"/>
      <c r="G14" s="4" t="s">
        <v>39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火</v>
      </c>
      <c r="C15" s="10" t="s">
        <v>38</v>
      </c>
      <c r="D15" s="1"/>
      <c r="E15" s="5"/>
      <c r="F15" s="2"/>
      <c r="G15" s="4" t="s">
        <v>39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水</v>
      </c>
      <c r="C16" s="10" t="s">
        <v>38</v>
      </c>
      <c r="D16" s="1"/>
      <c r="E16" s="5"/>
      <c r="F16" s="2"/>
      <c r="G16" s="4" t="s">
        <v>39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木</v>
      </c>
      <c r="C17" s="10" t="s">
        <v>38</v>
      </c>
      <c r="D17" s="1"/>
      <c r="E17" s="5"/>
      <c r="F17" s="2"/>
      <c r="G17" s="4" t="s">
        <v>39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金</v>
      </c>
      <c r="C18" s="10" t="s">
        <v>38</v>
      </c>
      <c r="D18" s="1"/>
      <c r="E18" s="5"/>
      <c r="F18" s="2"/>
      <c r="G18" s="4" t="s">
        <v>39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土</v>
      </c>
      <c r="C19" s="10" t="s">
        <v>38</v>
      </c>
      <c r="D19" s="1"/>
      <c r="E19" s="5"/>
      <c r="F19" s="2"/>
      <c r="G19" s="4" t="s">
        <v>39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日</v>
      </c>
      <c r="C20" s="10" t="s">
        <v>38</v>
      </c>
      <c r="D20" s="1"/>
      <c r="E20" s="5"/>
      <c r="F20" s="2"/>
      <c r="G20" s="4" t="s">
        <v>39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月</v>
      </c>
      <c r="C21" s="10" t="s">
        <v>38</v>
      </c>
      <c r="D21" s="1"/>
      <c r="E21" s="5"/>
      <c r="F21" s="2"/>
      <c r="G21" s="4" t="s">
        <v>39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火</v>
      </c>
      <c r="C22" s="10" t="s">
        <v>38</v>
      </c>
      <c r="D22" s="1"/>
      <c r="E22" s="5"/>
      <c r="F22" s="2"/>
      <c r="G22" s="4" t="s">
        <v>39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水</v>
      </c>
      <c r="C23" s="10" t="s">
        <v>38</v>
      </c>
      <c r="D23" s="1"/>
      <c r="E23" s="5"/>
      <c r="F23" s="2"/>
      <c r="G23" s="4" t="s">
        <v>39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木</v>
      </c>
      <c r="C24" s="10" t="s">
        <v>38</v>
      </c>
      <c r="D24" s="1"/>
      <c r="E24" s="5"/>
      <c r="F24" s="2"/>
      <c r="G24" s="4" t="s">
        <v>39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金</v>
      </c>
      <c r="C25" s="10" t="s">
        <v>38</v>
      </c>
      <c r="D25" s="1"/>
      <c r="E25" s="5"/>
      <c r="F25" s="2"/>
      <c r="G25" s="4" t="s">
        <v>39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土</v>
      </c>
      <c r="C26" s="10" t="s">
        <v>38</v>
      </c>
      <c r="D26" s="1"/>
      <c r="E26" s="5"/>
      <c r="F26" s="2"/>
      <c r="G26" s="4" t="s">
        <v>39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日</v>
      </c>
      <c r="C27" s="10" t="s">
        <v>38</v>
      </c>
      <c r="D27" s="1"/>
      <c r="E27" s="5"/>
      <c r="F27" s="2"/>
      <c r="G27" s="4" t="s">
        <v>39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月</v>
      </c>
      <c r="C28" s="10" t="s">
        <v>38</v>
      </c>
      <c r="D28" s="1"/>
      <c r="E28" s="5"/>
      <c r="F28" s="2"/>
      <c r="G28" s="4" t="s">
        <v>39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火</v>
      </c>
      <c r="C29" s="10" t="s">
        <v>38</v>
      </c>
      <c r="D29" s="1"/>
      <c r="E29" s="5"/>
      <c r="F29" s="2"/>
      <c r="G29" s="4" t="s">
        <v>39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水</v>
      </c>
      <c r="C30" s="10" t="s">
        <v>38</v>
      </c>
      <c r="D30" s="1"/>
      <c r="E30" s="5"/>
      <c r="F30" s="2"/>
      <c r="G30" s="4" t="s">
        <v>39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木</v>
      </c>
      <c r="C31" s="10" t="s">
        <v>38</v>
      </c>
      <c r="D31" s="1"/>
      <c r="E31" s="5"/>
      <c r="F31" s="2"/>
      <c r="G31" s="4" t="s">
        <v>39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金</v>
      </c>
      <c r="C32" s="10" t="s">
        <v>38</v>
      </c>
      <c r="D32" s="1"/>
      <c r="E32" s="5"/>
      <c r="F32" s="2"/>
      <c r="G32" s="4" t="s">
        <v>39</v>
      </c>
      <c r="H32" s="1"/>
      <c r="I32" s="5"/>
      <c r="J32" s="5"/>
      <c r="K32" s="79"/>
      <c r="L32" s="73"/>
    </row>
    <row r="33" spans="1:12" ht="22.5" customHeight="1" thickBot="1" x14ac:dyDescent="0.2">
      <c r="A33" s="64">
        <v>31</v>
      </c>
      <c r="B33" s="61" t="str">
        <f t="shared" si="0"/>
        <v>土</v>
      </c>
      <c r="C33" s="11" t="s">
        <v>38</v>
      </c>
      <c r="D33" s="12"/>
      <c r="E33" s="13"/>
      <c r="F33" s="14"/>
      <c r="G33" s="15" t="s">
        <v>39</v>
      </c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0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77"/>
    </row>
  </sheetData>
  <sheetProtection selectLockedCells="1"/>
  <mergeCells count="4">
    <mergeCell ref="C1:F1"/>
    <mergeCell ref="G1:J1"/>
    <mergeCell ref="L1:L2"/>
    <mergeCell ref="K1:K2"/>
  </mergeCells>
  <phoneticPr fontId="1"/>
  <conditionalFormatting sqref="D3:D36">
    <cfRule type="expression" dxfId="6" priority="7" stopIfTrue="1">
      <formula>D3&gt;=$B$34</formula>
    </cfRule>
  </conditionalFormatting>
  <conditionalFormatting sqref="E3:E36">
    <cfRule type="expression" dxfId="5" priority="6" stopIfTrue="1">
      <formula>E3&gt;=$B$35</formula>
    </cfRule>
  </conditionalFormatting>
  <conditionalFormatting sqref="H3:H36">
    <cfRule type="expression" dxfId="4" priority="5" stopIfTrue="1">
      <formula>H3&gt;=$B$34</formula>
    </cfRule>
  </conditionalFormatting>
  <conditionalFormatting sqref="I3:I36">
    <cfRule type="expression" dxfId="3" priority="4" stopIfTrue="1">
      <formula>I3&gt;=$B$35</formula>
    </cfRule>
  </conditionalFormatting>
  <conditionalFormatting sqref="A3:B33">
    <cfRule type="expression" dxfId="2" priority="2" stopIfTrue="1">
      <formula>B3:B33="土"</formula>
    </cfRule>
    <cfRule type="expression" dxfId="1" priority="3" stopIfTrue="1">
      <formula>B3:B33="日"</formula>
    </cfRule>
  </conditionalFormatting>
  <conditionalFormatting sqref="B3:B33">
    <cfRule type="cellIs" dxfId="0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2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日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月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0" si="0">CHOOSE(WEEKDAY(DATE($A$1,$B$1,A5),2),"月","火","水","木","金","土","日")</f>
        <v>火</v>
      </c>
      <c r="C5" s="90" t="s">
        <v>44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水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木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金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土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日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月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火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水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木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金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土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日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月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火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水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木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金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土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日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月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火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水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木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金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土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/>
      <c r="B31" s="60"/>
      <c r="C31" s="90"/>
      <c r="D31" s="1"/>
      <c r="E31" s="5"/>
      <c r="F31" s="2"/>
      <c r="G31" s="93"/>
      <c r="H31" s="1"/>
      <c r="I31" s="5"/>
      <c r="J31" s="5"/>
      <c r="K31" s="79"/>
      <c r="L31" s="73"/>
    </row>
    <row r="32" spans="1:12" ht="22.5" customHeight="1" x14ac:dyDescent="0.15">
      <c r="A32" s="63"/>
      <c r="B32" s="60"/>
      <c r="C32" s="90"/>
      <c r="D32" s="1"/>
      <c r="E32" s="5"/>
      <c r="F32" s="2"/>
      <c r="G32" s="93"/>
      <c r="H32" s="1"/>
      <c r="I32" s="5"/>
      <c r="J32" s="5"/>
      <c r="K32" s="79"/>
      <c r="L32" s="73"/>
    </row>
    <row r="33" spans="1:12" ht="22.5" customHeight="1" thickBot="1" x14ac:dyDescent="0.2">
      <c r="A33" s="64"/>
      <c r="B33" s="61"/>
      <c r="C33" s="91"/>
      <c r="D33" s="12"/>
      <c r="E33" s="13"/>
      <c r="F33" s="14"/>
      <c r="G33" s="94"/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1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112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115" priority="7" stopIfTrue="1">
      <formula>D3&gt;=$B$34</formula>
    </cfRule>
  </conditionalFormatting>
  <conditionalFormatting sqref="E3:E36">
    <cfRule type="expression" dxfId="114" priority="6" stopIfTrue="1">
      <formula>E3&gt;=$B$35</formula>
    </cfRule>
  </conditionalFormatting>
  <conditionalFormatting sqref="H3:H36">
    <cfRule type="expression" dxfId="113" priority="5" stopIfTrue="1">
      <formula>H3&gt;=$B$34</formula>
    </cfRule>
  </conditionalFormatting>
  <conditionalFormatting sqref="I3:I36">
    <cfRule type="expression" dxfId="112" priority="4" stopIfTrue="1">
      <formula>I3&gt;=$B$35</formula>
    </cfRule>
  </conditionalFormatting>
  <conditionalFormatting sqref="A3:B33">
    <cfRule type="expression" dxfId="111" priority="2" stopIfTrue="1">
      <formula>B3:B33="土"</formula>
    </cfRule>
    <cfRule type="expression" dxfId="110" priority="3" stopIfTrue="1">
      <formula>B3:B33="日"</formula>
    </cfRule>
  </conditionalFormatting>
  <conditionalFormatting sqref="B3:B33">
    <cfRule type="cellIs" dxfId="109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3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日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月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3" si="0">CHOOSE(WEEKDAY(DATE($A$1,$B$1,A5),2),"月","火","水","木","金","土","日")</f>
        <v>火</v>
      </c>
      <c r="C5" s="90" t="s">
        <v>44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水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木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金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土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日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月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火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水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木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金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土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日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月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火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水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木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金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土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日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月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火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水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木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金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土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日</v>
      </c>
      <c r="C31" s="90" t="s">
        <v>42</v>
      </c>
      <c r="D31" s="1"/>
      <c r="E31" s="5"/>
      <c r="F31" s="2"/>
      <c r="G31" s="93" t="s">
        <v>45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月</v>
      </c>
      <c r="C32" s="90" t="s">
        <v>42</v>
      </c>
      <c r="D32" s="1"/>
      <c r="E32" s="5"/>
      <c r="F32" s="2"/>
      <c r="G32" s="93" t="s">
        <v>45</v>
      </c>
      <c r="H32" s="1"/>
      <c r="I32" s="5"/>
      <c r="J32" s="5"/>
      <c r="K32" s="79"/>
      <c r="L32" s="73"/>
    </row>
    <row r="33" spans="1:12" ht="22.5" customHeight="1" thickBot="1" x14ac:dyDescent="0.2">
      <c r="A33" s="64">
        <v>31</v>
      </c>
      <c r="B33" s="61" t="str">
        <f t="shared" si="0"/>
        <v>火</v>
      </c>
      <c r="C33" s="91" t="s">
        <v>43</v>
      </c>
      <c r="D33" s="12"/>
      <c r="E33" s="13"/>
      <c r="F33" s="14"/>
      <c r="G33" s="94" t="s">
        <v>41</v>
      </c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1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112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108" priority="7" stopIfTrue="1">
      <formula>D3&gt;=$B$34</formula>
    </cfRule>
  </conditionalFormatting>
  <conditionalFormatting sqref="E3:E36">
    <cfRule type="expression" dxfId="107" priority="6" stopIfTrue="1">
      <formula>E3&gt;=$B$35</formula>
    </cfRule>
  </conditionalFormatting>
  <conditionalFormatting sqref="H3:H36">
    <cfRule type="expression" dxfId="106" priority="5" stopIfTrue="1">
      <formula>H3&gt;=$B$34</formula>
    </cfRule>
  </conditionalFormatting>
  <conditionalFormatting sqref="I3:I36">
    <cfRule type="expression" dxfId="105" priority="4" stopIfTrue="1">
      <formula>I3&gt;=$B$35</formula>
    </cfRule>
  </conditionalFormatting>
  <conditionalFormatting sqref="A3:B33">
    <cfRule type="expression" dxfId="104" priority="2" stopIfTrue="1">
      <formula>B3:B33="土"</formula>
    </cfRule>
    <cfRule type="expression" dxfId="103" priority="3" stopIfTrue="1">
      <formula>B3:B33="日"</formula>
    </cfRule>
  </conditionalFormatting>
  <conditionalFormatting sqref="B3:B33">
    <cfRule type="cellIs" dxfId="102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4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水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木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2" si="0">CHOOSE(WEEKDAY(DATE($A$1,$B$1,A5),2),"月","火","水","木","金","土","日")</f>
        <v>金</v>
      </c>
      <c r="C5" s="90" t="s">
        <v>43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土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日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月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火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水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木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金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土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日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月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火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水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木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金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土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日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月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火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水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木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金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土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日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月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火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水</v>
      </c>
      <c r="C31" s="90" t="s">
        <v>42</v>
      </c>
      <c r="D31" s="1"/>
      <c r="E31" s="5"/>
      <c r="F31" s="2"/>
      <c r="G31" s="93" t="s">
        <v>45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木</v>
      </c>
      <c r="C32" s="90" t="s">
        <v>42</v>
      </c>
      <c r="D32" s="1"/>
      <c r="E32" s="5"/>
      <c r="F32" s="2"/>
      <c r="G32" s="93" t="s">
        <v>45</v>
      </c>
      <c r="H32" s="1"/>
      <c r="I32" s="5"/>
      <c r="J32" s="5"/>
      <c r="K32" s="79"/>
      <c r="L32" s="73"/>
    </row>
    <row r="33" spans="1:12" ht="22.5" customHeight="1" thickBot="1" x14ac:dyDescent="0.2">
      <c r="A33" s="64"/>
      <c r="B33" s="61"/>
      <c r="C33" s="91"/>
      <c r="D33" s="12"/>
      <c r="E33" s="13"/>
      <c r="F33" s="14"/>
      <c r="G33" s="94"/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1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112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101" priority="7" stopIfTrue="1">
      <formula>D3&gt;=$B$34</formula>
    </cfRule>
  </conditionalFormatting>
  <conditionalFormatting sqref="E3:E36">
    <cfRule type="expression" dxfId="100" priority="6" stopIfTrue="1">
      <formula>E3&gt;=$B$35</formula>
    </cfRule>
  </conditionalFormatting>
  <conditionalFormatting sqref="H3:H36">
    <cfRule type="expression" dxfId="99" priority="5" stopIfTrue="1">
      <formula>H3&gt;=$B$34</formula>
    </cfRule>
  </conditionalFormatting>
  <conditionalFormatting sqref="I3:I36">
    <cfRule type="expression" dxfId="98" priority="4" stopIfTrue="1">
      <formula>I3&gt;=$B$35</formula>
    </cfRule>
  </conditionalFormatting>
  <conditionalFormatting sqref="A3:B33">
    <cfRule type="expression" dxfId="97" priority="2" stopIfTrue="1">
      <formula>B3:B33="土"</formula>
    </cfRule>
    <cfRule type="expression" dxfId="96" priority="3" stopIfTrue="1">
      <formula>B3:B33="日"</formula>
    </cfRule>
  </conditionalFormatting>
  <conditionalFormatting sqref="B3:B33">
    <cfRule type="cellIs" dxfId="95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5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金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土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3" si="0">CHOOSE(WEEKDAY(DATE($A$1,$B$1,A5),2),"月","火","水","木","金","土","日")</f>
        <v>日</v>
      </c>
      <c r="C5" s="90" t="s">
        <v>44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月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火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水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木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金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土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日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月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火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水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木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金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土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日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月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火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水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木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金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土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日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月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火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水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木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金</v>
      </c>
      <c r="C31" s="90" t="s">
        <v>42</v>
      </c>
      <c r="D31" s="1"/>
      <c r="E31" s="5"/>
      <c r="F31" s="2"/>
      <c r="G31" s="93" t="s">
        <v>45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土</v>
      </c>
      <c r="C32" s="90" t="s">
        <v>42</v>
      </c>
      <c r="D32" s="1"/>
      <c r="E32" s="5"/>
      <c r="F32" s="2"/>
      <c r="G32" s="93" t="s">
        <v>45</v>
      </c>
      <c r="H32" s="1"/>
      <c r="I32" s="5"/>
      <c r="J32" s="5"/>
      <c r="K32" s="79"/>
      <c r="L32" s="73"/>
    </row>
    <row r="33" spans="1:12" ht="22.5" customHeight="1" thickBot="1" x14ac:dyDescent="0.2">
      <c r="A33" s="64">
        <v>31</v>
      </c>
      <c r="B33" s="61" t="str">
        <f t="shared" si="0"/>
        <v>日</v>
      </c>
      <c r="C33" s="91" t="s">
        <v>43</v>
      </c>
      <c r="D33" s="12"/>
      <c r="E33" s="13"/>
      <c r="F33" s="14"/>
      <c r="G33" s="94" t="s">
        <v>41</v>
      </c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1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112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94" priority="7" stopIfTrue="1">
      <formula>D3&gt;=$B$34</formula>
    </cfRule>
  </conditionalFormatting>
  <conditionalFormatting sqref="E3:E36">
    <cfRule type="expression" dxfId="93" priority="6" stopIfTrue="1">
      <formula>E3&gt;=$B$35</formula>
    </cfRule>
  </conditionalFormatting>
  <conditionalFormatting sqref="H3:H36">
    <cfRule type="expression" dxfId="92" priority="5" stopIfTrue="1">
      <formula>H3&gt;=$B$34</formula>
    </cfRule>
  </conditionalFormatting>
  <conditionalFormatting sqref="I3:I36">
    <cfRule type="expression" dxfId="91" priority="4" stopIfTrue="1">
      <formula>I3&gt;=$B$35</formula>
    </cfRule>
  </conditionalFormatting>
  <conditionalFormatting sqref="A3:B33">
    <cfRule type="expression" dxfId="90" priority="2" stopIfTrue="1">
      <formula>B3:B33="土"</formula>
    </cfRule>
    <cfRule type="expression" dxfId="89" priority="3" stopIfTrue="1">
      <formula>B3:B33="日"</formula>
    </cfRule>
  </conditionalFormatting>
  <conditionalFormatting sqref="B3:B33">
    <cfRule type="cellIs" dxfId="88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6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月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火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2" si="0">CHOOSE(WEEKDAY(DATE($A$1,$B$1,A5),2),"月","火","水","木","金","土","日")</f>
        <v>水</v>
      </c>
      <c r="C5" s="90" t="s">
        <v>43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木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金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土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日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月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火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水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木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金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土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日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月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火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水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木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金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土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日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月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火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水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木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金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土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日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月</v>
      </c>
      <c r="C31" s="90" t="s">
        <v>42</v>
      </c>
      <c r="D31" s="1"/>
      <c r="E31" s="5"/>
      <c r="F31" s="2"/>
      <c r="G31" s="93" t="s">
        <v>45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火</v>
      </c>
      <c r="C32" s="90" t="s">
        <v>42</v>
      </c>
      <c r="D32" s="1"/>
      <c r="E32" s="5"/>
      <c r="F32" s="2"/>
      <c r="G32" s="93" t="s">
        <v>45</v>
      </c>
      <c r="H32" s="1"/>
      <c r="I32" s="5"/>
      <c r="J32" s="5"/>
      <c r="K32" s="79"/>
      <c r="L32" s="73"/>
    </row>
    <row r="33" spans="1:12" ht="22.5" customHeight="1" thickBot="1" x14ac:dyDescent="0.2">
      <c r="A33" s="64"/>
      <c r="B33" s="61"/>
      <c r="C33" s="91"/>
      <c r="D33" s="12"/>
      <c r="E33" s="13"/>
      <c r="F33" s="14"/>
      <c r="G33" s="94"/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1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112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87" priority="7" stopIfTrue="1">
      <formula>D3&gt;=$B$34</formula>
    </cfRule>
  </conditionalFormatting>
  <conditionalFormatting sqref="E3:E36">
    <cfRule type="expression" dxfId="86" priority="6" stopIfTrue="1">
      <formula>E3&gt;=$B$35</formula>
    </cfRule>
  </conditionalFormatting>
  <conditionalFormatting sqref="H3:H36">
    <cfRule type="expression" dxfId="85" priority="5" stopIfTrue="1">
      <formula>H3&gt;=$B$34</formula>
    </cfRule>
  </conditionalFormatting>
  <conditionalFormatting sqref="I3:I36">
    <cfRule type="expression" dxfId="84" priority="4" stopIfTrue="1">
      <formula>I3&gt;=$B$35</formula>
    </cfRule>
  </conditionalFormatting>
  <conditionalFormatting sqref="A3:B33">
    <cfRule type="expression" dxfId="83" priority="2" stopIfTrue="1">
      <formula>B3:B33="土"</formula>
    </cfRule>
    <cfRule type="expression" dxfId="82" priority="3" stopIfTrue="1">
      <formula>B3:B33="日"</formula>
    </cfRule>
  </conditionalFormatting>
  <conditionalFormatting sqref="B3:B33">
    <cfRule type="cellIs" dxfId="81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7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水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木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3" si="0">CHOOSE(WEEKDAY(DATE($A$1,$B$1,A5),2),"月","火","水","木","金","土","日")</f>
        <v>金</v>
      </c>
      <c r="C5" s="90" t="s">
        <v>44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土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日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月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火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水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木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金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土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日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月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火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水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木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金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土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日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月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火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水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木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金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土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日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月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火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水</v>
      </c>
      <c r="C31" s="90" t="s">
        <v>42</v>
      </c>
      <c r="D31" s="1"/>
      <c r="E31" s="5"/>
      <c r="F31" s="2"/>
      <c r="G31" s="93" t="s">
        <v>45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木</v>
      </c>
      <c r="C32" s="90" t="s">
        <v>42</v>
      </c>
      <c r="D32" s="1"/>
      <c r="E32" s="5"/>
      <c r="F32" s="2"/>
      <c r="G32" s="93" t="s">
        <v>45</v>
      </c>
      <c r="H32" s="1"/>
      <c r="I32" s="5"/>
      <c r="J32" s="5"/>
      <c r="K32" s="79"/>
      <c r="L32" s="73"/>
    </row>
    <row r="33" spans="1:12" ht="22.5" customHeight="1" thickBot="1" x14ac:dyDescent="0.2">
      <c r="A33" s="64">
        <v>31</v>
      </c>
      <c r="B33" s="61" t="str">
        <f t="shared" si="0"/>
        <v>金</v>
      </c>
      <c r="C33" s="91" t="s">
        <v>43</v>
      </c>
      <c r="D33" s="12"/>
      <c r="E33" s="13"/>
      <c r="F33" s="14"/>
      <c r="G33" s="94" t="s">
        <v>41</v>
      </c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1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112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80" priority="7" stopIfTrue="1">
      <formula>D3&gt;=$B$34</formula>
    </cfRule>
  </conditionalFormatting>
  <conditionalFormatting sqref="E3:E36">
    <cfRule type="expression" dxfId="79" priority="6" stopIfTrue="1">
      <formula>E3&gt;=$B$35</formula>
    </cfRule>
  </conditionalFormatting>
  <conditionalFormatting sqref="H3:H36">
    <cfRule type="expression" dxfId="78" priority="5" stopIfTrue="1">
      <formula>H3&gt;=$B$34</formula>
    </cfRule>
  </conditionalFormatting>
  <conditionalFormatting sqref="I3:I36">
    <cfRule type="expression" dxfId="77" priority="4" stopIfTrue="1">
      <formula>I3&gt;=$B$35</formula>
    </cfRule>
  </conditionalFormatting>
  <conditionalFormatting sqref="A3:B33">
    <cfRule type="expression" dxfId="76" priority="2" stopIfTrue="1">
      <formula>B3:B33="土"</formula>
    </cfRule>
    <cfRule type="expression" dxfId="75" priority="3" stopIfTrue="1">
      <formula>B3:B33="日"</formula>
    </cfRule>
  </conditionalFormatting>
  <conditionalFormatting sqref="B3:B33">
    <cfRule type="cellIs" dxfId="74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8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土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日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3" si="0">CHOOSE(WEEKDAY(DATE($A$1,$B$1,A5),2),"月","火","水","木","金","土","日")</f>
        <v>月</v>
      </c>
      <c r="C5" s="90" t="s">
        <v>44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火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水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木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金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土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日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月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火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水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木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金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土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日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月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火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水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木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金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土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日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月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火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水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木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金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土</v>
      </c>
      <c r="C31" s="90" t="s">
        <v>42</v>
      </c>
      <c r="D31" s="1"/>
      <c r="E31" s="5"/>
      <c r="F31" s="2"/>
      <c r="G31" s="93" t="s">
        <v>45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日</v>
      </c>
      <c r="C32" s="90" t="s">
        <v>42</v>
      </c>
      <c r="D32" s="1"/>
      <c r="E32" s="5"/>
      <c r="F32" s="2"/>
      <c r="G32" s="93" t="s">
        <v>45</v>
      </c>
      <c r="H32" s="1"/>
      <c r="I32" s="5"/>
      <c r="J32" s="5"/>
      <c r="K32" s="79"/>
      <c r="L32" s="73"/>
    </row>
    <row r="33" spans="1:12" ht="22.5" customHeight="1" thickBot="1" x14ac:dyDescent="0.2">
      <c r="A33" s="64">
        <v>31</v>
      </c>
      <c r="B33" s="61" t="str">
        <f t="shared" si="0"/>
        <v>月</v>
      </c>
      <c r="C33" s="91" t="s">
        <v>43</v>
      </c>
      <c r="D33" s="12"/>
      <c r="E33" s="13"/>
      <c r="F33" s="14"/>
      <c r="G33" s="94" t="s">
        <v>41</v>
      </c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1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112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73" priority="7" stopIfTrue="1">
      <formula>D3&gt;=$B$34</formula>
    </cfRule>
  </conditionalFormatting>
  <conditionalFormatting sqref="E3:E36">
    <cfRule type="expression" dxfId="72" priority="6" stopIfTrue="1">
      <formula>E3&gt;=$B$35</formula>
    </cfRule>
  </conditionalFormatting>
  <conditionalFormatting sqref="H3:H36">
    <cfRule type="expression" dxfId="71" priority="5" stopIfTrue="1">
      <formula>H3&gt;=$B$34</formula>
    </cfRule>
  </conditionalFormatting>
  <conditionalFormatting sqref="I3:I36">
    <cfRule type="expression" dxfId="70" priority="4" stopIfTrue="1">
      <formula>I3&gt;=$B$35</formula>
    </cfRule>
  </conditionalFormatting>
  <conditionalFormatting sqref="A3:B33">
    <cfRule type="expression" dxfId="69" priority="2" stopIfTrue="1">
      <formula>B3:B33="土"</formula>
    </cfRule>
    <cfRule type="expression" dxfId="68" priority="3" stopIfTrue="1">
      <formula>B3:B33="日"</formula>
    </cfRule>
  </conditionalFormatting>
  <conditionalFormatting sqref="B3:B33">
    <cfRule type="cellIs" dxfId="67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Normal="100" workbookViewId="0"/>
  </sheetViews>
  <sheetFormatPr defaultRowHeight="13.5" x14ac:dyDescent="0.15"/>
  <cols>
    <col min="1" max="1" width="6.625" style="9" customWidth="1"/>
    <col min="2" max="2" width="4.5" style="9" bestFit="1" customWidth="1"/>
    <col min="3" max="3" width="9.125" style="6" customWidth="1"/>
    <col min="4" max="6" width="7.625" style="6" customWidth="1"/>
    <col min="7" max="7" width="9" style="6" customWidth="1"/>
    <col min="8" max="10" width="7.625" style="6" customWidth="1"/>
    <col min="11" max="11" width="9.625" style="6" customWidth="1"/>
    <col min="12" max="12" width="10.625" style="6" customWidth="1"/>
    <col min="13" max="13" width="1.625" style="6" customWidth="1"/>
    <col min="14" max="16384" width="9" style="6"/>
  </cols>
  <sheetData>
    <row r="1" spans="1:12" s="3" customFormat="1" ht="18.75" customHeight="1" x14ac:dyDescent="0.15">
      <c r="A1" s="65">
        <v>2026</v>
      </c>
      <c r="B1" s="66">
        <v>9</v>
      </c>
      <c r="C1" s="129" t="s">
        <v>3</v>
      </c>
      <c r="D1" s="129"/>
      <c r="E1" s="129"/>
      <c r="F1" s="130"/>
      <c r="G1" s="131" t="s">
        <v>2</v>
      </c>
      <c r="H1" s="129"/>
      <c r="I1" s="129"/>
      <c r="J1" s="129"/>
      <c r="K1" s="132" t="s">
        <v>40</v>
      </c>
      <c r="L1" s="134" t="s">
        <v>9</v>
      </c>
    </row>
    <row r="2" spans="1:12" s="3" customFormat="1" ht="29.25" customHeight="1" thickBot="1" x14ac:dyDescent="0.2">
      <c r="A2" s="84" t="s">
        <v>36</v>
      </c>
      <c r="B2" s="85" t="s">
        <v>37</v>
      </c>
      <c r="C2" s="81" t="s">
        <v>1</v>
      </c>
      <c r="D2" s="41" t="s">
        <v>5</v>
      </c>
      <c r="E2" s="41" t="s">
        <v>4</v>
      </c>
      <c r="F2" s="43" t="s">
        <v>0</v>
      </c>
      <c r="G2" s="82" t="s">
        <v>1</v>
      </c>
      <c r="H2" s="41" t="s">
        <v>5</v>
      </c>
      <c r="I2" s="41" t="s">
        <v>4</v>
      </c>
      <c r="J2" s="83" t="s">
        <v>0</v>
      </c>
      <c r="K2" s="133"/>
      <c r="L2" s="135"/>
    </row>
    <row r="3" spans="1:12" ht="22.5" customHeight="1" thickTop="1" x14ac:dyDescent="0.15">
      <c r="A3" s="62">
        <v>1</v>
      </c>
      <c r="B3" s="59" t="str">
        <f>CHOOSE(WEEKDAY(DATE($A$1,$B$1,A3),2),"月","火","水","木","金","土","日")</f>
        <v>火</v>
      </c>
      <c r="C3" s="89" t="s">
        <v>43</v>
      </c>
      <c r="D3" s="17"/>
      <c r="E3" s="18"/>
      <c r="F3" s="19"/>
      <c r="G3" s="92" t="s">
        <v>41</v>
      </c>
      <c r="H3" s="67"/>
      <c r="I3" s="18"/>
      <c r="J3" s="18"/>
      <c r="K3" s="78"/>
      <c r="L3" s="72"/>
    </row>
    <row r="4" spans="1:12" ht="22.5" customHeight="1" x14ac:dyDescent="0.15">
      <c r="A4" s="63">
        <v>2</v>
      </c>
      <c r="B4" s="60" t="str">
        <f>CHOOSE(WEEKDAY(DATE($A$1,$B$1,A4),2),"月","火","水","木","金","土","日")</f>
        <v>水</v>
      </c>
      <c r="C4" s="90" t="s">
        <v>43</v>
      </c>
      <c r="D4" s="1"/>
      <c r="E4" s="5"/>
      <c r="F4" s="2"/>
      <c r="G4" s="93" t="s">
        <v>41</v>
      </c>
      <c r="H4" s="1"/>
      <c r="I4" s="5"/>
      <c r="J4" s="5"/>
      <c r="K4" s="79"/>
      <c r="L4" s="73"/>
    </row>
    <row r="5" spans="1:12" ht="22.5" customHeight="1" x14ac:dyDescent="0.15">
      <c r="A5" s="63">
        <v>3</v>
      </c>
      <c r="B5" s="60" t="str">
        <f t="shared" ref="B5:B32" si="0">CHOOSE(WEEKDAY(DATE($A$1,$B$1,A5),2),"月","火","水","木","金","土","日")</f>
        <v>木</v>
      </c>
      <c r="C5" s="90" t="s">
        <v>43</v>
      </c>
      <c r="D5" s="1"/>
      <c r="E5" s="5"/>
      <c r="F5" s="2"/>
      <c r="G5" s="93" t="s">
        <v>41</v>
      </c>
      <c r="H5" s="1"/>
      <c r="I5" s="5"/>
      <c r="J5" s="5"/>
      <c r="K5" s="79"/>
      <c r="L5" s="73"/>
    </row>
    <row r="6" spans="1:12" ht="22.5" customHeight="1" x14ac:dyDescent="0.15">
      <c r="A6" s="63">
        <v>4</v>
      </c>
      <c r="B6" s="60" t="str">
        <f t="shared" si="0"/>
        <v>金</v>
      </c>
      <c r="C6" s="90" t="s">
        <v>42</v>
      </c>
      <c r="D6" s="1"/>
      <c r="E6" s="5"/>
      <c r="F6" s="2"/>
      <c r="G6" s="93" t="s">
        <v>45</v>
      </c>
      <c r="H6" s="1"/>
      <c r="I6" s="5"/>
      <c r="J6" s="5"/>
      <c r="K6" s="79"/>
      <c r="L6" s="73"/>
    </row>
    <row r="7" spans="1:12" ht="22.5" customHeight="1" x14ac:dyDescent="0.15">
      <c r="A7" s="63">
        <v>5</v>
      </c>
      <c r="B7" s="60" t="str">
        <f t="shared" si="0"/>
        <v>土</v>
      </c>
      <c r="C7" s="90" t="s">
        <v>42</v>
      </c>
      <c r="D7" s="1"/>
      <c r="E7" s="5"/>
      <c r="F7" s="2"/>
      <c r="G7" s="93" t="s">
        <v>45</v>
      </c>
      <c r="H7" s="1"/>
      <c r="I7" s="5"/>
      <c r="J7" s="5"/>
      <c r="K7" s="79"/>
      <c r="L7" s="73"/>
    </row>
    <row r="8" spans="1:12" ht="22.5" customHeight="1" x14ac:dyDescent="0.15">
      <c r="A8" s="63">
        <v>6</v>
      </c>
      <c r="B8" s="60" t="str">
        <f t="shared" si="0"/>
        <v>日</v>
      </c>
      <c r="C8" s="90" t="s">
        <v>42</v>
      </c>
      <c r="D8" s="1"/>
      <c r="E8" s="5"/>
      <c r="F8" s="2"/>
      <c r="G8" s="93" t="s">
        <v>45</v>
      </c>
      <c r="H8" s="1"/>
      <c r="I8" s="5"/>
      <c r="J8" s="5"/>
      <c r="K8" s="79"/>
      <c r="L8" s="73"/>
    </row>
    <row r="9" spans="1:12" ht="22.5" customHeight="1" x14ac:dyDescent="0.15">
      <c r="A9" s="63">
        <v>7</v>
      </c>
      <c r="B9" s="60" t="str">
        <f t="shared" si="0"/>
        <v>月</v>
      </c>
      <c r="C9" s="90" t="s">
        <v>42</v>
      </c>
      <c r="D9" s="1"/>
      <c r="E9" s="5"/>
      <c r="F9" s="2"/>
      <c r="G9" s="93" t="s">
        <v>45</v>
      </c>
      <c r="H9" s="1"/>
      <c r="I9" s="5"/>
      <c r="J9" s="5"/>
      <c r="K9" s="79"/>
      <c r="L9" s="73"/>
    </row>
    <row r="10" spans="1:12" ht="22.5" customHeight="1" x14ac:dyDescent="0.15">
      <c r="A10" s="63">
        <v>8</v>
      </c>
      <c r="B10" s="60" t="str">
        <f t="shared" si="0"/>
        <v>火</v>
      </c>
      <c r="C10" s="90" t="s">
        <v>42</v>
      </c>
      <c r="D10" s="1"/>
      <c r="E10" s="5"/>
      <c r="F10" s="2"/>
      <c r="G10" s="93" t="s">
        <v>45</v>
      </c>
      <c r="H10" s="1"/>
      <c r="I10" s="5"/>
      <c r="J10" s="5"/>
      <c r="K10" s="79"/>
      <c r="L10" s="73"/>
    </row>
    <row r="11" spans="1:12" ht="22.5" customHeight="1" x14ac:dyDescent="0.15">
      <c r="A11" s="63">
        <v>9</v>
      </c>
      <c r="B11" s="60" t="str">
        <f t="shared" si="0"/>
        <v>水</v>
      </c>
      <c r="C11" s="90" t="s">
        <v>42</v>
      </c>
      <c r="D11" s="1"/>
      <c r="E11" s="5"/>
      <c r="F11" s="2"/>
      <c r="G11" s="93" t="s">
        <v>45</v>
      </c>
      <c r="H11" s="1"/>
      <c r="I11" s="5"/>
      <c r="J11" s="5"/>
      <c r="K11" s="79"/>
      <c r="L11" s="73"/>
    </row>
    <row r="12" spans="1:12" ht="22.5" customHeight="1" x14ac:dyDescent="0.15">
      <c r="A12" s="63">
        <v>10</v>
      </c>
      <c r="B12" s="60" t="str">
        <f t="shared" si="0"/>
        <v>木</v>
      </c>
      <c r="C12" s="90" t="s">
        <v>42</v>
      </c>
      <c r="D12" s="1"/>
      <c r="E12" s="5"/>
      <c r="F12" s="2"/>
      <c r="G12" s="93" t="s">
        <v>45</v>
      </c>
      <c r="H12" s="1"/>
      <c r="I12" s="5"/>
      <c r="J12" s="5"/>
      <c r="K12" s="79"/>
      <c r="L12" s="73"/>
    </row>
    <row r="13" spans="1:12" ht="22.5" customHeight="1" x14ac:dyDescent="0.15">
      <c r="A13" s="63">
        <v>11</v>
      </c>
      <c r="B13" s="60" t="str">
        <f t="shared" si="0"/>
        <v>金</v>
      </c>
      <c r="C13" s="90" t="s">
        <v>42</v>
      </c>
      <c r="D13" s="1"/>
      <c r="E13" s="5"/>
      <c r="F13" s="2"/>
      <c r="G13" s="93" t="s">
        <v>45</v>
      </c>
      <c r="H13" s="1"/>
      <c r="I13" s="5"/>
      <c r="J13" s="5"/>
      <c r="K13" s="79"/>
      <c r="L13" s="73"/>
    </row>
    <row r="14" spans="1:12" ht="22.5" customHeight="1" x14ac:dyDescent="0.15">
      <c r="A14" s="63">
        <v>12</v>
      </c>
      <c r="B14" s="60" t="str">
        <f t="shared" si="0"/>
        <v>土</v>
      </c>
      <c r="C14" s="90" t="s">
        <v>42</v>
      </c>
      <c r="D14" s="1"/>
      <c r="E14" s="5"/>
      <c r="F14" s="2"/>
      <c r="G14" s="93" t="s">
        <v>45</v>
      </c>
      <c r="H14" s="1"/>
      <c r="I14" s="5"/>
      <c r="J14" s="5"/>
      <c r="K14" s="79"/>
      <c r="L14" s="73"/>
    </row>
    <row r="15" spans="1:12" ht="22.5" customHeight="1" x14ac:dyDescent="0.15">
      <c r="A15" s="63">
        <v>13</v>
      </c>
      <c r="B15" s="60" t="str">
        <f t="shared" si="0"/>
        <v>日</v>
      </c>
      <c r="C15" s="90" t="s">
        <v>42</v>
      </c>
      <c r="D15" s="1"/>
      <c r="E15" s="5"/>
      <c r="F15" s="2"/>
      <c r="G15" s="93" t="s">
        <v>45</v>
      </c>
      <c r="H15" s="1"/>
      <c r="I15" s="5"/>
      <c r="J15" s="5"/>
      <c r="K15" s="79"/>
      <c r="L15" s="73"/>
    </row>
    <row r="16" spans="1:12" ht="22.5" customHeight="1" x14ac:dyDescent="0.15">
      <c r="A16" s="63">
        <v>14</v>
      </c>
      <c r="B16" s="60" t="str">
        <f t="shared" si="0"/>
        <v>月</v>
      </c>
      <c r="C16" s="90" t="s">
        <v>42</v>
      </c>
      <c r="D16" s="1"/>
      <c r="E16" s="5"/>
      <c r="F16" s="2"/>
      <c r="G16" s="93" t="s">
        <v>45</v>
      </c>
      <c r="H16" s="1"/>
      <c r="I16" s="5"/>
      <c r="J16" s="5"/>
      <c r="K16" s="79"/>
      <c r="L16" s="73"/>
    </row>
    <row r="17" spans="1:12" ht="22.5" customHeight="1" x14ac:dyDescent="0.15">
      <c r="A17" s="63">
        <v>15</v>
      </c>
      <c r="B17" s="60" t="str">
        <f t="shared" si="0"/>
        <v>火</v>
      </c>
      <c r="C17" s="90" t="s">
        <v>42</v>
      </c>
      <c r="D17" s="1"/>
      <c r="E17" s="5"/>
      <c r="F17" s="2"/>
      <c r="G17" s="93" t="s">
        <v>45</v>
      </c>
      <c r="H17" s="1"/>
      <c r="I17" s="5"/>
      <c r="J17" s="5"/>
      <c r="K17" s="79"/>
      <c r="L17" s="73"/>
    </row>
    <row r="18" spans="1:12" ht="22.5" customHeight="1" x14ac:dyDescent="0.15">
      <c r="A18" s="63">
        <v>16</v>
      </c>
      <c r="B18" s="60" t="str">
        <f t="shared" si="0"/>
        <v>水</v>
      </c>
      <c r="C18" s="90" t="s">
        <v>42</v>
      </c>
      <c r="D18" s="1"/>
      <c r="E18" s="5"/>
      <c r="F18" s="2"/>
      <c r="G18" s="93" t="s">
        <v>45</v>
      </c>
      <c r="H18" s="1"/>
      <c r="I18" s="5"/>
      <c r="J18" s="5"/>
      <c r="K18" s="79"/>
      <c r="L18" s="73"/>
    </row>
    <row r="19" spans="1:12" ht="22.5" customHeight="1" x14ac:dyDescent="0.15">
      <c r="A19" s="63">
        <v>17</v>
      </c>
      <c r="B19" s="60" t="str">
        <f t="shared" si="0"/>
        <v>木</v>
      </c>
      <c r="C19" s="90" t="s">
        <v>42</v>
      </c>
      <c r="D19" s="1"/>
      <c r="E19" s="5"/>
      <c r="F19" s="2"/>
      <c r="G19" s="93" t="s">
        <v>45</v>
      </c>
      <c r="H19" s="1"/>
      <c r="I19" s="5"/>
      <c r="J19" s="5"/>
      <c r="K19" s="79"/>
      <c r="L19" s="73"/>
    </row>
    <row r="20" spans="1:12" ht="22.5" customHeight="1" x14ac:dyDescent="0.15">
      <c r="A20" s="63">
        <v>18</v>
      </c>
      <c r="B20" s="60" t="str">
        <f t="shared" si="0"/>
        <v>金</v>
      </c>
      <c r="C20" s="90" t="s">
        <v>42</v>
      </c>
      <c r="D20" s="1"/>
      <c r="E20" s="5"/>
      <c r="F20" s="2"/>
      <c r="G20" s="93" t="s">
        <v>45</v>
      </c>
      <c r="H20" s="1"/>
      <c r="I20" s="5"/>
      <c r="J20" s="5"/>
      <c r="K20" s="79"/>
      <c r="L20" s="73"/>
    </row>
    <row r="21" spans="1:12" ht="22.5" customHeight="1" x14ac:dyDescent="0.15">
      <c r="A21" s="63">
        <v>19</v>
      </c>
      <c r="B21" s="60" t="str">
        <f t="shared" si="0"/>
        <v>土</v>
      </c>
      <c r="C21" s="90" t="s">
        <v>42</v>
      </c>
      <c r="D21" s="1"/>
      <c r="E21" s="5"/>
      <c r="F21" s="2"/>
      <c r="G21" s="93" t="s">
        <v>45</v>
      </c>
      <c r="H21" s="1"/>
      <c r="I21" s="5"/>
      <c r="J21" s="5"/>
      <c r="K21" s="79"/>
      <c r="L21" s="73"/>
    </row>
    <row r="22" spans="1:12" ht="22.5" customHeight="1" x14ac:dyDescent="0.15">
      <c r="A22" s="63">
        <v>20</v>
      </c>
      <c r="B22" s="60" t="str">
        <f t="shared" si="0"/>
        <v>日</v>
      </c>
      <c r="C22" s="90" t="s">
        <v>42</v>
      </c>
      <c r="D22" s="1"/>
      <c r="E22" s="5"/>
      <c r="F22" s="2"/>
      <c r="G22" s="93" t="s">
        <v>45</v>
      </c>
      <c r="H22" s="1"/>
      <c r="I22" s="5"/>
      <c r="J22" s="5"/>
      <c r="K22" s="79"/>
      <c r="L22" s="73"/>
    </row>
    <row r="23" spans="1:12" ht="22.5" customHeight="1" x14ac:dyDescent="0.15">
      <c r="A23" s="63">
        <v>21</v>
      </c>
      <c r="B23" s="60" t="str">
        <f t="shared" si="0"/>
        <v>月</v>
      </c>
      <c r="C23" s="90" t="s">
        <v>42</v>
      </c>
      <c r="D23" s="1"/>
      <c r="E23" s="5"/>
      <c r="F23" s="2"/>
      <c r="G23" s="93" t="s">
        <v>45</v>
      </c>
      <c r="H23" s="1"/>
      <c r="I23" s="5"/>
      <c r="J23" s="5"/>
      <c r="K23" s="79"/>
      <c r="L23" s="73"/>
    </row>
    <row r="24" spans="1:12" ht="22.5" customHeight="1" x14ac:dyDescent="0.15">
      <c r="A24" s="63">
        <v>22</v>
      </c>
      <c r="B24" s="60" t="str">
        <f t="shared" si="0"/>
        <v>火</v>
      </c>
      <c r="C24" s="90" t="s">
        <v>42</v>
      </c>
      <c r="D24" s="1"/>
      <c r="E24" s="5"/>
      <c r="F24" s="2"/>
      <c r="G24" s="93" t="s">
        <v>45</v>
      </c>
      <c r="H24" s="1"/>
      <c r="I24" s="5"/>
      <c r="J24" s="5"/>
      <c r="K24" s="79"/>
      <c r="L24" s="73"/>
    </row>
    <row r="25" spans="1:12" ht="22.5" customHeight="1" x14ac:dyDescent="0.15">
      <c r="A25" s="63">
        <v>23</v>
      </c>
      <c r="B25" s="60" t="str">
        <f t="shared" si="0"/>
        <v>水</v>
      </c>
      <c r="C25" s="90" t="s">
        <v>42</v>
      </c>
      <c r="D25" s="1"/>
      <c r="E25" s="5"/>
      <c r="F25" s="2"/>
      <c r="G25" s="93" t="s">
        <v>45</v>
      </c>
      <c r="H25" s="1"/>
      <c r="I25" s="5"/>
      <c r="J25" s="5"/>
      <c r="K25" s="79"/>
      <c r="L25" s="73"/>
    </row>
    <row r="26" spans="1:12" ht="22.5" customHeight="1" x14ac:dyDescent="0.15">
      <c r="A26" s="63">
        <v>24</v>
      </c>
      <c r="B26" s="60" t="str">
        <f t="shared" si="0"/>
        <v>木</v>
      </c>
      <c r="C26" s="90" t="s">
        <v>42</v>
      </c>
      <c r="D26" s="1"/>
      <c r="E26" s="5"/>
      <c r="F26" s="2"/>
      <c r="G26" s="93" t="s">
        <v>45</v>
      </c>
      <c r="H26" s="1"/>
      <c r="I26" s="5"/>
      <c r="J26" s="5"/>
      <c r="K26" s="79"/>
      <c r="L26" s="73"/>
    </row>
    <row r="27" spans="1:12" ht="22.5" customHeight="1" x14ac:dyDescent="0.15">
      <c r="A27" s="63">
        <v>25</v>
      </c>
      <c r="B27" s="60" t="str">
        <f t="shared" si="0"/>
        <v>金</v>
      </c>
      <c r="C27" s="90" t="s">
        <v>42</v>
      </c>
      <c r="D27" s="1"/>
      <c r="E27" s="5"/>
      <c r="F27" s="2"/>
      <c r="G27" s="93" t="s">
        <v>45</v>
      </c>
      <c r="H27" s="1"/>
      <c r="I27" s="5"/>
      <c r="J27" s="5"/>
      <c r="K27" s="79"/>
      <c r="L27" s="73"/>
    </row>
    <row r="28" spans="1:12" ht="22.5" customHeight="1" x14ac:dyDescent="0.15">
      <c r="A28" s="63">
        <v>26</v>
      </c>
      <c r="B28" s="60" t="str">
        <f t="shared" si="0"/>
        <v>土</v>
      </c>
      <c r="C28" s="90" t="s">
        <v>42</v>
      </c>
      <c r="D28" s="1"/>
      <c r="E28" s="5"/>
      <c r="F28" s="2"/>
      <c r="G28" s="93" t="s">
        <v>45</v>
      </c>
      <c r="H28" s="1"/>
      <c r="I28" s="5"/>
      <c r="J28" s="5"/>
      <c r="K28" s="79"/>
      <c r="L28" s="73"/>
    </row>
    <row r="29" spans="1:12" ht="22.5" customHeight="1" x14ac:dyDescent="0.15">
      <c r="A29" s="63">
        <v>27</v>
      </c>
      <c r="B29" s="60" t="str">
        <f t="shared" si="0"/>
        <v>日</v>
      </c>
      <c r="C29" s="90" t="s">
        <v>42</v>
      </c>
      <c r="D29" s="1"/>
      <c r="E29" s="5"/>
      <c r="F29" s="2"/>
      <c r="G29" s="93" t="s">
        <v>45</v>
      </c>
      <c r="H29" s="1"/>
      <c r="I29" s="5"/>
      <c r="J29" s="5"/>
      <c r="K29" s="79"/>
      <c r="L29" s="73"/>
    </row>
    <row r="30" spans="1:12" ht="22.5" customHeight="1" x14ac:dyDescent="0.15">
      <c r="A30" s="63">
        <v>28</v>
      </c>
      <c r="B30" s="60" t="str">
        <f t="shared" si="0"/>
        <v>月</v>
      </c>
      <c r="C30" s="90" t="s">
        <v>42</v>
      </c>
      <c r="D30" s="1"/>
      <c r="E30" s="5"/>
      <c r="F30" s="2"/>
      <c r="G30" s="93" t="s">
        <v>45</v>
      </c>
      <c r="H30" s="1"/>
      <c r="I30" s="5"/>
      <c r="J30" s="5"/>
      <c r="K30" s="79"/>
      <c r="L30" s="73"/>
    </row>
    <row r="31" spans="1:12" ht="22.5" customHeight="1" x14ac:dyDescent="0.15">
      <c r="A31" s="63">
        <v>29</v>
      </c>
      <c r="B31" s="60" t="str">
        <f t="shared" si="0"/>
        <v>火</v>
      </c>
      <c r="C31" s="90" t="s">
        <v>42</v>
      </c>
      <c r="D31" s="1"/>
      <c r="E31" s="5"/>
      <c r="F31" s="2"/>
      <c r="G31" s="93" t="s">
        <v>45</v>
      </c>
      <c r="H31" s="1"/>
      <c r="I31" s="5"/>
      <c r="J31" s="5"/>
      <c r="K31" s="79"/>
      <c r="L31" s="73"/>
    </row>
    <row r="32" spans="1:12" ht="22.5" customHeight="1" x14ac:dyDescent="0.15">
      <c r="A32" s="63">
        <v>30</v>
      </c>
      <c r="B32" s="60" t="str">
        <f t="shared" si="0"/>
        <v>水</v>
      </c>
      <c r="C32" s="90" t="s">
        <v>42</v>
      </c>
      <c r="D32" s="1"/>
      <c r="E32" s="5"/>
      <c r="F32" s="2"/>
      <c r="G32" s="93" t="s">
        <v>45</v>
      </c>
      <c r="H32" s="1"/>
      <c r="I32" s="5"/>
      <c r="J32" s="5"/>
      <c r="K32" s="79"/>
      <c r="L32" s="73"/>
    </row>
    <row r="33" spans="1:12" ht="22.5" customHeight="1" thickBot="1" x14ac:dyDescent="0.2">
      <c r="A33" s="64"/>
      <c r="B33" s="61"/>
      <c r="C33" s="91"/>
      <c r="D33" s="12"/>
      <c r="E33" s="13"/>
      <c r="F33" s="14"/>
      <c r="G33" s="94"/>
      <c r="H33" s="12"/>
      <c r="I33" s="13"/>
      <c r="J33" s="13"/>
      <c r="K33" s="80"/>
      <c r="L33" s="74"/>
    </row>
    <row r="34" spans="1:12" x14ac:dyDescent="0.15">
      <c r="A34" s="32"/>
      <c r="B34" s="108">
        <v>140</v>
      </c>
      <c r="C34" s="22" t="s">
        <v>6</v>
      </c>
      <c r="D34" s="23">
        <f>MAX(D3:D33)</f>
        <v>0</v>
      </c>
      <c r="E34" s="24">
        <f>MAX(E3:E33)</f>
        <v>0</v>
      </c>
      <c r="F34" s="44">
        <f>MAX(F3:F33)</f>
        <v>0</v>
      </c>
      <c r="G34" s="22" t="s">
        <v>6</v>
      </c>
      <c r="H34" s="23">
        <f>MAX(H3:H33)</f>
        <v>0</v>
      </c>
      <c r="I34" s="24">
        <f>MAX(I3:I33)</f>
        <v>0</v>
      </c>
      <c r="J34" s="69">
        <f>MAX(J3:J33)</f>
        <v>0</v>
      </c>
      <c r="K34" s="86">
        <f>MAX(K3:K33)</f>
        <v>0</v>
      </c>
      <c r="L34" s="106"/>
    </row>
    <row r="35" spans="1:12" x14ac:dyDescent="0.15">
      <c r="A35" s="33"/>
      <c r="B35" s="109">
        <v>90</v>
      </c>
      <c r="C35" s="7" t="s">
        <v>7</v>
      </c>
      <c r="D35" s="20">
        <f>MIN(D3:D33)</f>
        <v>0</v>
      </c>
      <c r="E35" s="25">
        <f>MIN(E3:E33)</f>
        <v>0</v>
      </c>
      <c r="F35" s="45">
        <f>MIN(F3:F33)</f>
        <v>0</v>
      </c>
      <c r="G35" s="7" t="s">
        <v>7</v>
      </c>
      <c r="H35" s="20">
        <f>MIN(H3:H33)</f>
        <v>0</v>
      </c>
      <c r="I35" s="25">
        <f>MIN(I3:I33)</f>
        <v>0</v>
      </c>
      <c r="J35" s="70">
        <f>MIN(J3:J33)</f>
        <v>0</v>
      </c>
      <c r="K35" s="87">
        <f>MIN(K3:K33)</f>
        <v>0</v>
      </c>
      <c r="L35" s="107"/>
    </row>
    <row r="36" spans="1:12" ht="14.25" thickBot="1" x14ac:dyDescent="0.2">
      <c r="A36" s="34"/>
      <c r="B36" s="111"/>
      <c r="C36" s="8" t="s">
        <v>8</v>
      </c>
      <c r="D36" s="21" t="str">
        <f>IF(SUM(D3:D33)=0,"",AVERAGE(D3:D33))</f>
        <v/>
      </c>
      <c r="E36" s="26" t="str">
        <f>IF(SUM(E3:E33)=0,"",AVERAGE(E3:E33))</f>
        <v/>
      </c>
      <c r="F36" s="46" t="str">
        <f>IF(SUM(F3:F33)=0,"",AVERAGE(F3:F33))</f>
        <v/>
      </c>
      <c r="G36" s="8" t="s">
        <v>8</v>
      </c>
      <c r="H36" s="21" t="str">
        <f>IF(SUM(H3:H33)=0,"",AVERAGE(H3:H33))</f>
        <v/>
      </c>
      <c r="I36" s="26" t="str">
        <f>IF(SUM(I3:I33)=0,"",AVERAGE(I3:I33))</f>
        <v/>
      </c>
      <c r="J36" s="71" t="str">
        <f>IF(SUM(J3:J33)=0,"",AVERAGE(J3:J33))</f>
        <v/>
      </c>
      <c r="K36" s="88" t="str">
        <f>IF(SUM(K3:K33)=0,"",AVERAGE(K3:K33))</f>
        <v/>
      </c>
      <c r="L36" s="112"/>
    </row>
  </sheetData>
  <sheetProtection selectLockedCells="1"/>
  <mergeCells count="4">
    <mergeCell ref="C1:F1"/>
    <mergeCell ref="G1:J1"/>
    <mergeCell ref="K1:K2"/>
    <mergeCell ref="L1:L2"/>
  </mergeCells>
  <phoneticPr fontId="1"/>
  <conditionalFormatting sqref="D3:D36">
    <cfRule type="expression" dxfId="66" priority="7" stopIfTrue="1">
      <formula>D3&gt;=$B$34</formula>
    </cfRule>
  </conditionalFormatting>
  <conditionalFormatting sqref="E3:E36">
    <cfRule type="expression" dxfId="65" priority="6" stopIfTrue="1">
      <formula>E3&gt;=$B$35</formula>
    </cfRule>
  </conditionalFormatting>
  <conditionalFormatting sqref="H3:H36">
    <cfRule type="expression" dxfId="64" priority="5" stopIfTrue="1">
      <formula>H3&gt;=$B$34</formula>
    </cfRule>
  </conditionalFormatting>
  <conditionalFormatting sqref="I3:I36">
    <cfRule type="expression" dxfId="63" priority="4" stopIfTrue="1">
      <formula>I3&gt;=$B$35</formula>
    </cfRule>
  </conditionalFormatting>
  <conditionalFormatting sqref="A3:B33">
    <cfRule type="expression" dxfId="62" priority="2" stopIfTrue="1">
      <formula>B3:B33="土"</formula>
    </cfRule>
    <cfRule type="expression" dxfId="61" priority="3" stopIfTrue="1">
      <formula>B3:B33="日"</formula>
    </cfRule>
  </conditionalFormatting>
  <conditionalFormatting sqref="B3:B33">
    <cfRule type="cellIs" dxfId="60" priority="1" stopIfTrue="1" operator="between">
      <formula>"土"</formula>
      <formula>"日"</formula>
    </cfRule>
  </conditionalFormatting>
  <pageMargins left="0.59055118110236227" right="0.19685039370078741" top="0.98425196850393704" bottom="0.59055118110236227" header="0.39370078740157483" footer="0.31496062992125984"/>
  <pageSetup paperSize="9" orientation="portrait" horizontalDpi="4294967293" verticalDpi="0" r:id="rId1"/>
  <headerFooter scaleWithDoc="0" alignWithMargins="0">
    <oddHeader>&amp;C&amp;18血圧記録表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1～12月最高</vt:lpstr>
      <vt:lpstr>1～12月平均</vt:lpstr>
      <vt:lpstr>記録用紙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kukita</cp:lastModifiedBy>
  <cp:lastPrinted>2021-10-02T06:09:12Z</cp:lastPrinted>
  <dcterms:created xsi:type="dcterms:W3CDTF">2008-07-03T08:08:36Z</dcterms:created>
  <dcterms:modified xsi:type="dcterms:W3CDTF">2025-10-06T01:14:53Z</dcterms:modified>
</cp:coreProperties>
</file>