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<sst xmlns="http://schemas.openxmlformats.org/spreadsheetml/2006/main" count="63" uniqueCount="58">
  <si>
    <t>百マス計算</t>
  </si>
  <si>
    <t>数式</t>
  </si>
  <si>
    <t>スタート及び結果をボタンのクリックで実行出来る様に設定する為に、</t>
  </si>
  <si>
    <t>セキュリティレベルを中又は低に設定する事！</t>
  </si>
  <si>
    <t>スタートボタンで開始、結果ボタンで採点と所要時間を表示</t>
  </si>
  <si>
    <t>=COUNTIF(O10:X19,"○")</t>
  </si>
  <si>
    <t>="結果は"&amp;C21&amp;"点です"</t>
  </si>
  <si>
    <t>=R32-R29</t>
  </si>
  <si>
    <t>=IF(C10=O$9-$N10,"○","×")</t>
  </si>
  <si>
    <t>MSオフィスのCDを入れてツール→アドイン→分析ツール→OK</t>
  </si>
  <si>
    <t>小1</t>
  </si>
  <si>
    <t>小2</t>
  </si>
  <si>
    <t>小3</t>
  </si>
  <si>
    <t>小4</t>
  </si>
  <si>
    <t>小5</t>
  </si>
  <si>
    <t>計算式としてR32－R29（所要時間）</t>
  </si>
  <si>
    <t>小6</t>
  </si>
  <si>
    <t>中1</t>
  </si>
  <si>
    <t>中2</t>
  </si>
  <si>
    <t>中3</t>
  </si>
  <si>
    <t>２４０－年齢換算＋誤回答換算</t>
  </si>
  <si>
    <t>合格!良く出来ました</t>
  </si>
  <si>
    <t>高１</t>
  </si>
  <si>
    <t>ウーン辛うじて合格</t>
  </si>
  <si>
    <t>もう少しで合格</t>
  </si>
  <si>
    <t>頑張れ！</t>
  </si>
  <si>
    <t>合格！まだまだ若い者には負けないぞ！！</t>
  </si>
  <si>
    <t>上級合格！</t>
  </si>
  <si>
    <t>優秀！</t>
  </si>
  <si>
    <t>す、凄い・・・</t>
  </si>
  <si>
    <t>ひょっとして珠算の有段者？</t>
  </si>
  <si>
    <t>ダメ！</t>
  </si>
  <si>
    <t>話にならない！</t>
  </si>
  <si>
    <t>総合評価：</t>
  </si>
  <si>
    <t>年齢換算</t>
  </si>
  <si>
    <t>年齢</t>
  </si>
  <si>
    <t>点です</t>
  </si>
  <si>
    <t>コメント：</t>
  </si>
  <si>
    <t>総合評価</t>
  </si>
  <si>
    <t>総合評価点</t>
  </si>
  <si>
    <t>コメント</t>
  </si>
  <si>
    <t>ウーン、何と言うか・・・</t>
  </si>
  <si>
    <t>ボケが進行している様な・・・</t>
  </si>
  <si>
    <t>病院に行って検査してね！</t>
  </si>
  <si>
    <t>秒がシリアル値なので物凄く小さい数字になっている</t>
  </si>
  <si>
    <t>例えば10秒をただの数値の10に変換する必要がある</t>
  </si>
  <si>
    <t>非常に拙い！</t>
  </si>
  <si>
    <t>年齢を記入し、スタートボタンを押して計算が終わったら結果ボタンを押してね</t>
  </si>
  <si>
    <t>歳</t>
  </si>
  <si>
    <t>年齢を入力して下さい</t>
  </si>
  <si>
    <t>60歳、4分（240秒）、１００点で評価点は80点で、合格良く出来ました</t>
  </si>
  <si>
    <t>（１００-結果点）X７</t>
  </si>
  <si>
    <t>総合評価＝R32-R29-VLOOKUP(I53,C33:D60,2,TRUE)+(100-結果点）X7</t>
  </si>
  <si>
    <t>※ＯＦＦＩＣＥ2002にて作成の為、エラーとなる様ならＭＳの“ＳＰ－３”をアップデートして下さい</t>
  </si>
  <si>
    <t>アップデート方法については　http://office.microsoft.com/ja-jp/help/HA010889261041.aspx　参照</t>
  </si>
  <si>
    <t>“百マス計算”</t>
  </si>
  <si>
    <t>百マス計算（易しい足し算）・・・独断と偏見による総合評価をします！(年齢、所要時間、正解数を基に）</t>
  </si>
  <si>
    <t>ＲＡＮＤＢＥＴＷＥＥＮ関数を使用しているので必要ならアドインの事！(エラー表示されたら)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</si>
</sst>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$-F400]h:mm:ss\ AM/PM"/>
    <numFmt numFmtId="178" formatCode="mm&quot;分&quot;ss&quot;秒&quot;"/>
    <numFmt numFmtId="179" formatCode="[mm]:ss"/>
    <numFmt numFmtId="180" formatCode="[mm]&quot;分&quot;ss&quot;秒&quot;"/>
    <numFmt numFmtId="181" formatCode="&quot;所要時間は&quot;[mm]&quot;分&quot;ss&quot;秒です&quot;"/>
    <numFmt numFmtId="182" formatCode="0_);[Red]\(0\)"/>
    <numFmt numFmtId="183" formatCode="0.000_ "/>
    <numFmt numFmtId="184" formatCode="0.00_ "/>
    <numFmt numFmtId="185" formatCode="0.0_ 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12"/>
      <name val="ＭＳ Ｐゴシック"/>
      <family val="3"/>
    </font>
    <font>
      <sz val="11"/>
      <color indexed="16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color indexed="1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6"/>
      <color indexed="12"/>
      <name val="ＭＳ Ｐゴシック"/>
      <family val="3"/>
    </font>
    <font>
      <b/>
      <sz val="18"/>
      <color indexed="12"/>
      <name val="ＭＳ Ｐゴシック"/>
      <family val="3"/>
    </font>
    <font>
      <b/>
      <sz val="16"/>
      <color indexed="60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12"/>
      <name val="ＭＳ Ｐゴシック"/>
      <family val="3"/>
    </font>
    <font>
      <sz val="10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20"/>
      <name val="ＭＳ Ｐゴシック"/>
      <family val="3"/>
    </font>
    <font>
      <b/>
      <sz val="10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 quotePrefix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2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 quotePrefix="1">
      <alignment vertical="center"/>
    </xf>
    <xf numFmtId="33" fontId="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22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3" fillId="2" borderId="1" xfId="0" applyFont="1" applyFill="1" applyBorder="1" applyAlignment="1" quotePrefix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86" fontId="1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1" xfId="0" applyFont="1" applyBorder="1" applyAlignment="1" quotePrefix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top" shrinkToFit="1"/>
    </xf>
    <xf numFmtId="0" fontId="0" fillId="0" borderId="2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 quotePrefix="1">
      <alignment vertical="center"/>
    </xf>
    <xf numFmtId="181" fontId="6" fillId="0" borderId="0" xfId="0" applyNumberFormat="1" applyFont="1" applyAlignment="1">
      <alignment vertical="center"/>
    </xf>
    <xf numFmtId="186" fontId="6" fillId="0" borderId="0" xfId="0" applyNumberFormat="1" applyFont="1" applyFill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left" vertical="top" shrinkToFi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81" fontId="24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color rgb="FF0000FF"/>
      </font>
      <border/>
    </dxf>
    <dxf>
      <font>
        <color rgb="FF00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97"/>
  <sheetViews>
    <sheetView tabSelected="1" workbookViewId="0" topLeftCell="A1">
      <selection activeCell="U7" sqref="U7"/>
    </sheetView>
  </sheetViews>
  <sheetFormatPr defaultColWidth="9.00390625" defaultRowHeight="13.5"/>
  <cols>
    <col min="1" max="1" width="2.00390625" style="1" customWidth="1"/>
    <col min="2" max="12" width="5.625" style="1" customWidth="1"/>
    <col min="13" max="13" width="1.625" style="1" customWidth="1"/>
    <col min="14" max="23" width="3.625" style="1" customWidth="1"/>
    <col min="24" max="24" width="4.00390625" style="1" customWidth="1"/>
    <col min="25" max="25" width="14.50390625" style="1" customWidth="1"/>
    <col min="26" max="16384" width="9.00390625" style="1" customWidth="1"/>
  </cols>
  <sheetData>
    <row r="1" ht="18.75">
      <c r="A1" s="30" t="s">
        <v>56</v>
      </c>
    </row>
    <row r="2" spans="1:12" ht="13.5">
      <c r="A2" s="2" t="s">
        <v>4</v>
      </c>
      <c r="L2" s="55" t="s">
        <v>57</v>
      </c>
    </row>
    <row r="3" spans="1:12" ht="14.25" thickBot="1">
      <c r="A3" s="11" t="s">
        <v>2</v>
      </c>
      <c r="L3" s="6" t="s">
        <v>9</v>
      </c>
    </row>
    <row r="4" spans="1:25" ht="14.25" customHeight="1" thickBot="1">
      <c r="A4" s="11" t="s">
        <v>3</v>
      </c>
      <c r="I4" s="52" t="s">
        <v>53</v>
      </c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4"/>
    </row>
    <row r="5" spans="9:18" ht="14.25" customHeight="1">
      <c r="I5" s="6" t="s">
        <v>54</v>
      </c>
      <c r="J5" s="47"/>
      <c r="K5" s="47"/>
      <c r="L5" s="47"/>
      <c r="M5" s="47"/>
      <c r="N5" s="47"/>
      <c r="O5" s="47"/>
      <c r="P5" s="47"/>
      <c r="Q5" s="47"/>
      <c r="R5" s="47"/>
    </row>
    <row r="6" spans="2:18" ht="24.75" customHeight="1">
      <c r="B6" s="34" t="s">
        <v>49</v>
      </c>
      <c r="F6" s="35" t="s">
        <v>35</v>
      </c>
      <c r="G6" s="39">
        <v>62</v>
      </c>
      <c r="H6" s="36" t="s">
        <v>48</v>
      </c>
      <c r="J6" s="47"/>
      <c r="K6" s="47"/>
      <c r="L6" s="47"/>
      <c r="M6" s="47"/>
      <c r="N6" s="47"/>
      <c r="O6" s="47"/>
      <c r="P6" s="47"/>
      <c r="Q6" s="47"/>
      <c r="R6" s="47"/>
    </row>
    <row r="7" spans="1:18" ht="6.75" customHeight="1">
      <c r="A7" s="23"/>
      <c r="B7" s="5"/>
      <c r="J7" s="47"/>
      <c r="K7" s="47"/>
      <c r="L7" s="47"/>
      <c r="M7" s="47"/>
      <c r="N7" s="47"/>
      <c r="O7" s="47"/>
      <c r="P7" s="47"/>
      <c r="Q7" s="47"/>
      <c r="R7" s="47"/>
    </row>
    <row r="8" spans="3:18" ht="33.75" customHeight="1">
      <c r="C8" s="56" t="s">
        <v>55</v>
      </c>
      <c r="H8" s="6"/>
      <c r="J8" s="47"/>
      <c r="K8" s="47"/>
      <c r="L8" s="47"/>
      <c r="M8" s="47"/>
      <c r="N8" s="47"/>
      <c r="O8" s="47"/>
      <c r="P8" s="47"/>
      <c r="Q8" s="47"/>
      <c r="R8" s="47"/>
    </row>
    <row r="9" spans="2:24" ht="18.75" customHeight="1">
      <c r="B9" s="7"/>
      <c r="C9" s="24">
        <f>RANDBETWEEN(2,30)</f>
        <v>2</v>
      </c>
      <c r="D9" s="24">
        <f>RANDBETWEEN(2,30)</f>
        <v>14</v>
      </c>
      <c r="E9" s="24">
        <f>RANDBETWEEN(2,30)</f>
        <v>22</v>
      </c>
      <c r="F9" s="24">
        <f>RANDBETWEEN(2,30)</f>
        <v>30</v>
      </c>
      <c r="G9" s="24">
        <f>RANDBETWEEN(2,30)</f>
        <v>12</v>
      </c>
      <c r="H9" s="24">
        <f>RANDBETWEEN(2,30)</f>
        <v>20</v>
      </c>
      <c r="I9" s="24">
        <f>RANDBETWEEN(2,30)</f>
        <v>2</v>
      </c>
      <c r="J9" s="24">
        <f>RANDBETWEEN(2,30)</f>
        <v>29</v>
      </c>
      <c r="K9" s="24">
        <f>RANDBETWEEN(2,30)</f>
        <v>25</v>
      </c>
      <c r="L9" s="24">
        <f>RANDBETWEEN(2,30)</f>
        <v>10</v>
      </c>
      <c r="N9" s="31"/>
      <c r="O9" s="32">
        <v>30</v>
      </c>
      <c r="P9" s="32">
        <v>30</v>
      </c>
      <c r="Q9" s="32">
        <v>7</v>
      </c>
      <c r="R9" s="32">
        <v>15</v>
      </c>
      <c r="S9" s="32">
        <v>22</v>
      </c>
      <c r="T9" s="32">
        <v>25</v>
      </c>
      <c r="U9" s="32">
        <v>29</v>
      </c>
      <c r="V9" s="32">
        <v>22</v>
      </c>
      <c r="W9" s="32">
        <v>2</v>
      </c>
      <c r="X9" s="32">
        <v>24</v>
      </c>
    </row>
    <row r="10" spans="2:24" ht="18.75" customHeight="1">
      <c r="B10" s="24">
        <f>RANDBETWEEN(2,30)</f>
        <v>30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N10" s="32">
        <v>16</v>
      </c>
      <c r="O10" s="31" t="str">
        <f>IF(C10=$N10+O$9,"○","×")</f>
        <v>×</v>
      </c>
      <c r="P10" s="31" t="str">
        <f aca="true" t="shared" si="0" ref="P10:X10">IF(D10=$N10+P$9,"○","×")</f>
        <v>×</v>
      </c>
      <c r="Q10" s="31" t="str">
        <f t="shared" si="0"/>
        <v>×</v>
      </c>
      <c r="R10" s="31" t="str">
        <f t="shared" si="0"/>
        <v>×</v>
      </c>
      <c r="S10" s="31" t="str">
        <f t="shared" si="0"/>
        <v>×</v>
      </c>
      <c r="T10" s="31" t="str">
        <f t="shared" si="0"/>
        <v>×</v>
      </c>
      <c r="U10" s="31" t="str">
        <f t="shared" si="0"/>
        <v>×</v>
      </c>
      <c r="V10" s="31" t="str">
        <f t="shared" si="0"/>
        <v>×</v>
      </c>
      <c r="W10" s="31" t="str">
        <f t="shared" si="0"/>
        <v>×</v>
      </c>
      <c r="X10" s="31" t="str">
        <f t="shared" si="0"/>
        <v>×</v>
      </c>
    </row>
    <row r="11" spans="2:24" ht="18.75" customHeight="1">
      <c r="B11" s="24">
        <f>RANDBETWEEN(2,30)</f>
        <v>28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N11" s="32">
        <v>11</v>
      </c>
      <c r="O11" s="31" t="str">
        <f aca="true" t="shared" si="1" ref="O11:O18">IF(C11=$N11+O$9,"○","×")</f>
        <v>×</v>
      </c>
      <c r="P11" s="31" t="str">
        <f aca="true" t="shared" si="2" ref="P11:P19">IF(D11=$N11+P$9,"○","×")</f>
        <v>×</v>
      </c>
      <c r="Q11" s="31" t="str">
        <f aca="true" t="shared" si="3" ref="Q11:Q19">IF(E11=$N11+Q$9,"○","×")</f>
        <v>×</v>
      </c>
      <c r="R11" s="31" t="str">
        <f aca="true" t="shared" si="4" ref="R11:R19">IF(F11=$N11+R$9,"○","×")</f>
        <v>×</v>
      </c>
      <c r="S11" s="31" t="str">
        <f aca="true" t="shared" si="5" ref="S11:S19">IF(G11=$N11+S$9,"○","×")</f>
        <v>×</v>
      </c>
      <c r="T11" s="31" t="str">
        <f aca="true" t="shared" si="6" ref="T11:T19">IF(H11=$N11+T$9,"○","×")</f>
        <v>×</v>
      </c>
      <c r="U11" s="31" t="str">
        <f aca="true" t="shared" si="7" ref="U11:U19">IF(I11=$N11+U$9,"○","×")</f>
        <v>×</v>
      </c>
      <c r="V11" s="31" t="str">
        <f aca="true" t="shared" si="8" ref="V11:V19">IF(J11=$N11+V$9,"○","×")</f>
        <v>×</v>
      </c>
      <c r="W11" s="31" t="str">
        <f aca="true" t="shared" si="9" ref="W11:W19">IF(K11=$N11+W$9,"○","×")</f>
        <v>×</v>
      </c>
      <c r="X11" s="31" t="str">
        <f aca="true" t="shared" si="10" ref="X11:X19">IF(L11=$N11+X$9,"○","×")</f>
        <v>×</v>
      </c>
    </row>
    <row r="12" spans="2:24" ht="18.75" customHeight="1">
      <c r="B12" s="24">
        <f>RANDBETWEEN(2,30)</f>
        <v>10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6"/>
      <c r="N12" s="32">
        <v>28</v>
      </c>
      <c r="O12" s="31" t="str">
        <f t="shared" si="1"/>
        <v>×</v>
      </c>
      <c r="P12" s="31" t="str">
        <f t="shared" si="2"/>
        <v>×</v>
      </c>
      <c r="Q12" s="31" t="str">
        <f t="shared" si="3"/>
        <v>×</v>
      </c>
      <c r="R12" s="31" t="str">
        <f t="shared" si="4"/>
        <v>×</v>
      </c>
      <c r="S12" s="31" t="str">
        <f t="shared" si="5"/>
        <v>×</v>
      </c>
      <c r="T12" s="31" t="str">
        <f t="shared" si="6"/>
        <v>×</v>
      </c>
      <c r="U12" s="31" t="str">
        <f t="shared" si="7"/>
        <v>×</v>
      </c>
      <c r="V12" s="31" t="str">
        <f t="shared" si="8"/>
        <v>×</v>
      </c>
      <c r="W12" s="31" t="str">
        <f t="shared" si="9"/>
        <v>×</v>
      </c>
      <c r="X12" s="31" t="str">
        <f t="shared" si="10"/>
        <v>×</v>
      </c>
    </row>
    <row r="13" spans="2:25" ht="18.75" customHeight="1">
      <c r="B13" s="24">
        <f>RANDBETWEEN(2,30)</f>
        <v>12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N13" s="32">
        <v>24</v>
      </c>
      <c r="O13" s="31" t="str">
        <f t="shared" si="1"/>
        <v>×</v>
      </c>
      <c r="P13" s="31" t="str">
        <f t="shared" si="2"/>
        <v>×</v>
      </c>
      <c r="Q13" s="31" t="str">
        <f t="shared" si="3"/>
        <v>×</v>
      </c>
      <c r="R13" s="31" t="str">
        <f t="shared" si="4"/>
        <v>×</v>
      </c>
      <c r="S13" s="31" t="str">
        <f t="shared" si="5"/>
        <v>×</v>
      </c>
      <c r="T13" s="31" t="str">
        <f t="shared" si="6"/>
        <v>×</v>
      </c>
      <c r="U13" s="31" t="str">
        <f t="shared" si="7"/>
        <v>×</v>
      </c>
      <c r="V13" s="31" t="str">
        <f t="shared" si="8"/>
        <v>×</v>
      </c>
      <c r="W13" s="31" t="str">
        <f t="shared" si="9"/>
        <v>×</v>
      </c>
      <c r="X13" s="31" t="str">
        <f t="shared" si="10"/>
        <v>×</v>
      </c>
      <c r="Y13" s="8"/>
    </row>
    <row r="14" spans="2:24" ht="18.75" customHeight="1">
      <c r="B14" s="24">
        <f>RANDBETWEEN(2,30)</f>
        <v>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8"/>
      <c r="N14" s="33">
        <v>26</v>
      </c>
      <c r="O14" s="31" t="str">
        <f t="shared" si="1"/>
        <v>×</v>
      </c>
      <c r="P14" s="31" t="str">
        <f t="shared" si="2"/>
        <v>×</v>
      </c>
      <c r="Q14" s="31" t="str">
        <f t="shared" si="3"/>
        <v>×</v>
      </c>
      <c r="R14" s="31" t="str">
        <f t="shared" si="4"/>
        <v>×</v>
      </c>
      <c r="S14" s="31" t="str">
        <f t="shared" si="5"/>
        <v>×</v>
      </c>
      <c r="T14" s="31" t="str">
        <f t="shared" si="6"/>
        <v>×</v>
      </c>
      <c r="U14" s="31" t="str">
        <f t="shared" si="7"/>
        <v>×</v>
      </c>
      <c r="V14" s="31" t="str">
        <f t="shared" si="8"/>
        <v>×</v>
      </c>
      <c r="W14" s="31" t="str">
        <f t="shared" si="9"/>
        <v>×</v>
      </c>
      <c r="X14" s="31" t="str">
        <f t="shared" si="10"/>
        <v>×</v>
      </c>
    </row>
    <row r="15" spans="2:24" ht="18.75" customHeight="1">
      <c r="B15" s="24">
        <f>RANDBETWEEN(2,30)</f>
        <v>23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N15" s="32">
        <v>16</v>
      </c>
      <c r="O15" s="31" t="str">
        <f t="shared" si="1"/>
        <v>×</v>
      </c>
      <c r="P15" s="31" t="str">
        <f t="shared" si="2"/>
        <v>×</v>
      </c>
      <c r="Q15" s="31" t="str">
        <f t="shared" si="3"/>
        <v>×</v>
      </c>
      <c r="R15" s="31" t="str">
        <f t="shared" si="4"/>
        <v>×</v>
      </c>
      <c r="S15" s="31" t="str">
        <f t="shared" si="5"/>
        <v>×</v>
      </c>
      <c r="T15" s="31" t="str">
        <f t="shared" si="6"/>
        <v>×</v>
      </c>
      <c r="U15" s="31" t="str">
        <f t="shared" si="7"/>
        <v>×</v>
      </c>
      <c r="V15" s="31" t="str">
        <f t="shared" si="8"/>
        <v>×</v>
      </c>
      <c r="W15" s="31" t="str">
        <f t="shared" si="9"/>
        <v>×</v>
      </c>
      <c r="X15" s="31" t="str">
        <f t="shared" si="10"/>
        <v>×</v>
      </c>
    </row>
    <row r="16" spans="2:25" ht="18.75" customHeight="1">
      <c r="B16" s="24">
        <f>RANDBETWEEN(2,30)</f>
        <v>21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N16" s="32">
        <v>29</v>
      </c>
      <c r="O16" s="31" t="str">
        <f t="shared" si="1"/>
        <v>×</v>
      </c>
      <c r="P16" s="31" t="str">
        <f t="shared" si="2"/>
        <v>×</v>
      </c>
      <c r="Q16" s="31" t="str">
        <f t="shared" si="3"/>
        <v>×</v>
      </c>
      <c r="R16" s="31" t="str">
        <f t="shared" si="4"/>
        <v>×</v>
      </c>
      <c r="S16" s="31" t="str">
        <f t="shared" si="5"/>
        <v>×</v>
      </c>
      <c r="T16" s="31" t="str">
        <f t="shared" si="6"/>
        <v>×</v>
      </c>
      <c r="U16" s="31" t="str">
        <f t="shared" si="7"/>
        <v>×</v>
      </c>
      <c r="V16" s="31" t="str">
        <f t="shared" si="8"/>
        <v>×</v>
      </c>
      <c r="W16" s="31" t="str">
        <f t="shared" si="9"/>
        <v>×</v>
      </c>
      <c r="X16" s="31" t="str">
        <f t="shared" si="10"/>
        <v>×</v>
      </c>
      <c r="Y16" s="3"/>
    </row>
    <row r="17" spans="2:24" ht="18.75" customHeight="1">
      <c r="B17" s="24">
        <f>RANDBETWEEN(2,30)</f>
        <v>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N17" s="32">
        <v>30</v>
      </c>
      <c r="O17" s="31" t="str">
        <f t="shared" si="1"/>
        <v>×</v>
      </c>
      <c r="P17" s="31" t="str">
        <f t="shared" si="2"/>
        <v>×</v>
      </c>
      <c r="Q17" s="31" t="str">
        <f t="shared" si="3"/>
        <v>×</v>
      </c>
      <c r="R17" s="31" t="str">
        <f t="shared" si="4"/>
        <v>×</v>
      </c>
      <c r="S17" s="31" t="str">
        <f t="shared" si="5"/>
        <v>×</v>
      </c>
      <c r="T17" s="31" t="str">
        <f t="shared" si="6"/>
        <v>×</v>
      </c>
      <c r="U17" s="31" t="str">
        <f t="shared" si="7"/>
        <v>×</v>
      </c>
      <c r="V17" s="31" t="str">
        <f t="shared" si="8"/>
        <v>×</v>
      </c>
      <c r="W17" s="31" t="str">
        <f t="shared" si="9"/>
        <v>×</v>
      </c>
      <c r="X17" s="31" t="str">
        <f t="shared" si="10"/>
        <v>×</v>
      </c>
    </row>
    <row r="18" spans="2:24" ht="18.75" customHeight="1">
      <c r="B18" s="24">
        <f>RANDBETWEEN(2,30)</f>
        <v>26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N18" s="32">
        <v>2</v>
      </c>
      <c r="O18" s="31" t="str">
        <f t="shared" si="1"/>
        <v>×</v>
      </c>
      <c r="P18" s="31" t="str">
        <f t="shared" si="2"/>
        <v>×</v>
      </c>
      <c r="Q18" s="31" t="str">
        <f t="shared" si="3"/>
        <v>×</v>
      </c>
      <c r="R18" s="31" t="str">
        <f t="shared" si="4"/>
        <v>×</v>
      </c>
      <c r="S18" s="31" t="str">
        <f t="shared" si="5"/>
        <v>×</v>
      </c>
      <c r="T18" s="31" t="str">
        <f t="shared" si="6"/>
        <v>×</v>
      </c>
      <c r="U18" s="31" t="str">
        <f t="shared" si="7"/>
        <v>×</v>
      </c>
      <c r="V18" s="31" t="str">
        <f t="shared" si="8"/>
        <v>×</v>
      </c>
      <c r="W18" s="31" t="str">
        <f t="shared" si="9"/>
        <v>×</v>
      </c>
      <c r="X18" s="31" t="str">
        <f t="shared" si="10"/>
        <v>×</v>
      </c>
    </row>
    <row r="19" spans="2:24" ht="18.75" customHeight="1">
      <c r="B19" s="24">
        <f>RANDBETWEEN(2,30)</f>
        <v>20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32">
        <v>27</v>
      </c>
      <c r="O19" s="31" t="str">
        <f>IF(C19=$N19+O$9,"○","×")</f>
        <v>×</v>
      </c>
      <c r="P19" s="31" t="str">
        <f t="shared" si="2"/>
        <v>×</v>
      </c>
      <c r="Q19" s="31" t="str">
        <f t="shared" si="3"/>
        <v>×</v>
      </c>
      <c r="R19" s="31" t="str">
        <f t="shared" si="4"/>
        <v>×</v>
      </c>
      <c r="S19" s="31" t="str">
        <f t="shared" si="5"/>
        <v>×</v>
      </c>
      <c r="T19" s="31" t="str">
        <f t="shared" si="6"/>
        <v>×</v>
      </c>
      <c r="U19" s="31" t="str">
        <f t="shared" si="7"/>
        <v>×</v>
      </c>
      <c r="V19" s="31" t="str">
        <f t="shared" si="8"/>
        <v>×</v>
      </c>
      <c r="W19" s="31" t="str">
        <f t="shared" si="9"/>
        <v>×</v>
      </c>
      <c r="X19" s="31" t="str">
        <f t="shared" si="10"/>
        <v>×</v>
      </c>
    </row>
    <row r="20" spans="3:17" s="12" customFormat="1" ht="6.75" customHeight="1" hidden="1">
      <c r="C20" s="12" t="s">
        <v>0</v>
      </c>
      <c r="O20" s="50" t="s">
        <v>1</v>
      </c>
      <c r="P20" s="50"/>
      <c r="Q20" s="16" t="s">
        <v>8</v>
      </c>
    </row>
    <row r="21" spans="3:17" s="12" customFormat="1" ht="6.75" customHeight="1" hidden="1">
      <c r="C21" s="10">
        <f>COUNTIF(O10:X19,"○")</f>
        <v>0</v>
      </c>
      <c r="E21" s="12" t="s">
        <v>1</v>
      </c>
      <c r="G21" s="10" t="s">
        <v>5</v>
      </c>
      <c r="O21" s="51"/>
      <c r="P21" s="51"/>
      <c r="Q21" s="10"/>
    </row>
    <row r="22" spans="2:22" s="12" customFormat="1" ht="6.75" customHeight="1" hidden="1">
      <c r="B22" s="18"/>
      <c r="C22" s="57" t="str">
        <f>"結果は"&amp;C21&amp;"点です"</f>
        <v>結果は0点です</v>
      </c>
      <c r="N22" s="58">
        <f>R32-R29</f>
        <v>0.0041636574096628465</v>
      </c>
      <c r="O22" s="58"/>
      <c r="P22" s="58"/>
      <c r="Q22" s="58"/>
      <c r="R22" s="58"/>
      <c r="S22" s="58"/>
      <c r="T22" s="58"/>
      <c r="U22" s="58"/>
      <c r="V22" s="58"/>
    </row>
    <row r="23" spans="1:15" s="12" customFormat="1" ht="6.75" customHeight="1" hidden="1">
      <c r="A23" s="48" t="s">
        <v>1</v>
      </c>
      <c r="B23" s="48"/>
      <c r="C23" s="10" t="s">
        <v>6</v>
      </c>
      <c r="D23" s="15"/>
      <c r="M23" s="17" t="s">
        <v>1</v>
      </c>
      <c r="O23" s="10" t="s">
        <v>7</v>
      </c>
    </row>
    <row r="24" spans="4:24" ht="21" customHeight="1">
      <c r="D24" s="26" t="s">
        <v>33</v>
      </c>
      <c r="G24" s="29">
        <f>IF(L55&gt;=100,100,IF(L55&gt;0,L55,0))</f>
        <v>0</v>
      </c>
      <c r="H24" s="28" t="s">
        <v>36</v>
      </c>
      <c r="K24" s="27"/>
      <c r="N24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2:24" ht="4.5" customHeight="1" hidden="1">
      <c r="B25" s="8"/>
      <c r="C25" s="4"/>
      <c r="D25" s="9"/>
      <c r="E25" s="4"/>
      <c r="F25" s="4"/>
      <c r="H25" s="4"/>
      <c r="I25" s="4"/>
      <c r="J25" s="4"/>
      <c r="K25" s="4"/>
      <c r="L25" s="4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2:25" ht="21">
      <c r="B26" s="8"/>
      <c r="D26" s="28" t="s">
        <v>37</v>
      </c>
      <c r="G26" s="49" t="str">
        <f>L56</f>
        <v>年齢を記入し、スタートボタンを押して計算が終わったら結果ボタンを押してね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2:25" ht="21">
      <c r="B27" s="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12"/>
      <c r="X27" s="12"/>
      <c r="Y27" s="3"/>
    </row>
    <row r="28" spans="2:24" ht="13.5">
      <c r="B28" s="8"/>
      <c r="N28" s="12"/>
      <c r="O28" s="12"/>
      <c r="P28" s="12"/>
      <c r="Q28" s="12"/>
      <c r="R28" s="19">
        <f ca="1">NOW()</f>
        <v>40094.74483321759</v>
      </c>
      <c r="S28" s="19"/>
      <c r="T28" s="19"/>
      <c r="U28" s="19"/>
      <c r="V28" s="13"/>
      <c r="W28" s="12"/>
      <c r="X28" s="12"/>
    </row>
    <row r="29" spans="2:25" ht="13.5">
      <c r="B29" s="8"/>
      <c r="N29" s="12"/>
      <c r="O29" s="12"/>
      <c r="P29" s="12"/>
      <c r="Q29" s="12"/>
      <c r="R29" s="20">
        <v>40094.74066956018</v>
      </c>
      <c r="S29" s="20"/>
      <c r="T29" s="20"/>
      <c r="U29" s="20"/>
      <c r="V29" s="14"/>
      <c r="W29" s="12"/>
      <c r="X29" s="12"/>
      <c r="Y29" s="3"/>
    </row>
    <row r="30" spans="2:24" ht="13.5">
      <c r="B30" s="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25"/>
    </row>
    <row r="31" spans="2:24" ht="13.5">
      <c r="B31" s="8"/>
      <c r="N31" s="12"/>
      <c r="O31" s="12"/>
      <c r="P31" s="12"/>
      <c r="Q31" s="12"/>
      <c r="R31" s="21"/>
      <c r="S31" s="12"/>
      <c r="T31" s="12"/>
      <c r="U31" s="12"/>
      <c r="V31" s="12"/>
      <c r="W31" s="12"/>
      <c r="X31" s="25"/>
    </row>
    <row r="32" spans="2:24" ht="13.5" hidden="1">
      <c r="B32" s="41"/>
      <c r="C32" s="12" t="s">
        <v>34</v>
      </c>
      <c r="D32" s="12"/>
      <c r="R32" s="22">
        <f ca="1">NOW()</f>
        <v>40094.74483321759</v>
      </c>
      <c r="S32" s="22"/>
      <c r="T32" s="22"/>
      <c r="U32" s="22"/>
      <c r="X32" s="25"/>
    </row>
    <row r="33" spans="2:24" ht="9.75" customHeight="1" hidden="1">
      <c r="B33" s="41"/>
      <c r="C33" s="42">
        <v>0</v>
      </c>
      <c r="D33" s="42">
        <v>1000</v>
      </c>
      <c r="E33" s="4"/>
      <c r="F33" s="4"/>
      <c r="G33" s="4"/>
      <c r="H33" s="4"/>
      <c r="I33" s="4"/>
      <c r="J33" s="4"/>
      <c r="K33" s="4"/>
      <c r="L33" s="4"/>
      <c r="N33" s="12"/>
      <c r="O33" s="12"/>
      <c r="P33" s="12"/>
      <c r="Q33" s="12"/>
      <c r="R33" s="12"/>
      <c r="S33" s="12"/>
      <c r="T33" s="12"/>
      <c r="U33" s="12"/>
      <c r="W33" s="12"/>
      <c r="X33" s="25"/>
    </row>
    <row r="34" spans="2:24" ht="9.75" customHeight="1" hidden="1">
      <c r="B34" s="41"/>
      <c r="C34" s="12">
        <v>5</v>
      </c>
      <c r="D34" s="12">
        <v>400</v>
      </c>
      <c r="N34" s="12"/>
      <c r="O34" s="12"/>
      <c r="P34" s="12"/>
      <c r="Q34" s="12"/>
      <c r="R34" s="12"/>
      <c r="S34" s="12"/>
      <c r="T34" s="12"/>
      <c r="U34" s="12"/>
      <c r="W34" s="12"/>
      <c r="X34" s="25"/>
    </row>
    <row r="35" spans="2:25" ht="9.75" customHeight="1" hidden="1">
      <c r="B35" s="41" t="s">
        <v>10</v>
      </c>
      <c r="C35" s="12">
        <v>6</v>
      </c>
      <c r="D35" s="12">
        <v>200</v>
      </c>
      <c r="N35" s="12"/>
      <c r="O35" s="12"/>
      <c r="P35" s="12"/>
      <c r="Q35" s="12"/>
      <c r="R35" s="12"/>
      <c r="S35" s="12"/>
      <c r="T35" s="12"/>
      <c r="U35" s="12"/>
      <c r="W35" s="12"/>
      <c r="X35" s="25"/>
      <c r="Y35" s="3"/>
    </row>
    <row r="36" spans="2:24" ht="9.75" customHeight="1" hidden="1">
      <c r="B36" s="41" t="s">
        <v>11</v>
      </c>
      <c r="C36" s="12">
        <v>7</v>
      </c>
      <c r="D36" s="12">
        <v>100</v>
      </c>
      <c r="N36" s="12"/>
      <c r="O36" s="12"/>
      <c r="P36" s="12"/>
      <c r="Q36" s="12"/>
      <c r="R36" s="19">
        <f ca="1">NOW()</f>
        <v>40094.74483321759</v>
      </c>
      <c r="S36" s="19"/>
      <c r="T36" s="19"/>
      <c r="U36" s="19"/>
      <c r="W36" s="12"/>
      <c r="X36" s="25"/>
    </row>
    <row r="37" spans="2:25" ht="9.75" customHeight="1" hidden="1">
      <c r="B37" s="41" t="s">
        <v>12</v>
      </c>
      <c r="C37" s="12">
        <v>8</v>
      </c>
      <c r="D37" s="12">
        <v>70</v>
      </c>
      <c r="N37" s="12"/>
      <c r="O37" s="12"/>
      <c r="P37" s="12"/>
      <c r="Q37" s="12"/>
      <c r="R37" s="20">
        <v>40076.48179293981</v>
      </c>
      <c r="S37" s="20"/>
      <c r="T37" s="20"/>
      <c r="U37" s="20"/>
      <c r="W37" s="12"/>
      <c r="X37" s="25"/>
      <c r="Y37" s="3"/>
    </row>
    <row r="38" spans="2:25" ht="9.75" customHeight="1" hidden="1">
      <c r="B38" s="41" t="s">
        <v>13</v>
      </c>
      <c r="C38" s="12">
        <v>9</v>
      </c>
      <c r="D38" s="12">
        <v>55</v>
      </c>
      <c r="G38" s="12" t="s">
        <v>50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43"/>
      <c r="Y38" s="12"/>
    </row>
    <row r="39" spans="2:25" ht="9.75" customHeight="1" hidden="1">
      <c r="B39" s="41" t="s">
        <v>14</v>
      </c>
      <c r="C39" s="12">
        <v>10</v>
      </c>
      <c r="D39" s="12">
        <v>40</v>
      </c>
      <c r="G39" s="12" t="s">
        <v>15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21"/>
      <c r="S39" s="12"/>
      <c r="T39" s="12"/>
      <c r="U39" s="12"/>
      <c r="V39" s="12"/>
      <c r="W39" s="12"/>
      <c r="X39" s="12"/>
      <c r="Y39" s="12"/>
    </row>
    <row r="40" spans="2:25" ht="9.75" customHeight="1" hidden="1">
      <c r="B40" s="41" t="s">
        <v>16</v>
      </c>
      <c r="C40" s="12">
        <v>11</v>
      </c>
      <c r="D40" s="12">
        <v>30</v>
      </c>
      <c r="G40" s="12"/>
      <c r="H40" s="12"/>
      <c r="I40" s="12" t="s">
        <v>51</v>
      </c>
      <c r="J40" s="12"/>
      <c r="K40" s="12"/>
      <c r="L40" s="12"/>
      <c r="M40" s="12"/>
      <c r="N40" s="12"/>
      <c r="O40" s="12"/>
      <c r="P40" s="12"/>
      <c r="Q40" s="12"/>
      <c r="R40" s="22">
        <f ca="1">NOW()</f>
        <v>40094.74483321759</v>
      </c>
      <c r="S40" s="22"/>
      <c r="T40" s="22"/>
      <c r="U40" s="22"/>
      <c r="V40" s="12"/>
      <c r="W40" s="12"/>
      <c r="X40" s="43">
        <v>0</v>
      </c>
      <c r="Y40" s="12"/>
    </row>
    <row r="41" spans="2:25" ht="9.75" customHeight="1" hidden="1">
      <c r="B41" s="41" t="s">
        <v>17</v>
      </c>
      <c r="C41" s="12">
        <v>12</v>
      </c>
      <c r="D41" s="12">
        <v>30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>
        <f>100-(X41-90)/6</f>
        <v>100</v>
      </c>
      <c r="W41" s="12"/>
      <c r="X41" s="43">
        <v>90</v>
      </c>
      <c r="Y41" s="12" t="s">
        <v>30</v>
      </c>
    </row>
    <row r="42" spans="2:25" ht="9.75" customHeight="1" hidden="1">
      <c r="B42" s="41" t="s">
        <v>18</v>
      </c>
      <c r="C42" s="12">
        <v>13</v>
      </c>
      <c r="D42" s="12">
        <v>20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>
        <f aca="true" t="shared" si="11" ref="V42:V55">100-(X42-90)/6</f>
        <v>95</v>
      </c>
      <c r="W42" s="12"/>
      <c r="X42" s="43">
        <v>120</v>
      </c>
      <c r="Y42" s="12" t="s">
        <v>29</v>
      </c>
    </row>
    <row r="43" spans="2:25" ht="9.75" customHeight="1" hidden="1">
      <c r="B43" s="41" t="s">
        <v>19</v>
      </c>
      <c r="C43" s="12">
        <v>14</v>
      </c>
      <c r="D43" s="12">
        <v>10</v>
      </c>
      <c r="G43" s="12" t="s">
        <v>20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>
        <f t="shared" si="11"/>
        <v>90</v>
      </c>
      <c r="W43" s="12"/>
      <c r="X43" s="43">
        <v>150</v>
      </c>
      <c r="Y43" s="12" t="s">
        <v>28</v>
      </c>
    </row>
    <row r="44" spans="2:25" ht="9.75" customHeight="1" hidden="1">
      <c r="B44" s="41" t="s">
        <v>22</v>
      </c>
      <c r="C44" s="12">
        <v>15</v>
      </c>
      <c r="D44" s="12">
        <v>0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>
        <f t="shared" si="11"/>
        <v>85</v>
      </c>
      <c r="W44" s="12"/>
      <c r="X44" s="43">
        <v>180</v>
      </c>
      <c r="Y44" s="12" t="s">
        <v>27</v>
      </c>
    </row>
    <row r="45" spans="2:25" ht="9.75" customHeight="1" hidden="1">
      <c r="B45" s="41"/>
      <c r="C45" s="12">
        <v>25</v>
      </c>
      <c r="D45" s="12">
        <v>0</v>
      </c>
      <c r="G45" s="12" t="s">
        <v>52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>
        <f t="shared" si="11"/>
        <v>80</v>
      </c>
      <c r="W45" s="12"/>
      <c r="X45" s="43">
        <v>210</v>
      </c>
      <c r="Y45" s="12" t="s">
        <v>26</v>
      </c>
    </row>
    <row r="46" spans="2:25" ht="9.75" customHeight="1" hidden="1">
      <c r="B46" s="41"/>
      <c r="C46" s="12">
        <v>30</v>
      </c>
      <c r="D46" s="12">
        <v>7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>
        <f t="shared" si="11"/>
        <v>75</v>
      </c>
      <c r="W46" s="12"/>
      <c r="X46" s="43">
        <v>240</v>
      </c>
      <c r="Y46" s="12" t="s">
        <v>21</v>
      </c>
    </row>
    <row r="47" spans="2:25" ht="9.75" customHeight="1" hidden="1">
      <c r="B47" s="41"/>
      <c r="C47" s="12">
        <v>35</v>
      </c>
      <c r="D47" s="12">
        <v>14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>
        <f t="shared" si="11"/>
        <v>70</v>
      </c>
      <c r="W47" s="12"/>
      <c r="X47" s="43">
        <v>270</v>
      </c>
      <c r="Y47" s="12" t="s">
        <v>23</v>
      </c>
    </row>
    <row r="48" spans="2:25" ht="9.75" customHeight="1" hidden="1">
      <c r="B48" s="41"/>
      <c r="C48" s="12">
        <v>40</v>
      </c>
      <c r="D48" s="12">
        <v>21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>
        <f t="shared" si="11"/>
        <v>65</v>
      </c>
      <c r="W48" s="12"/>
      <c r="X48" s="43">
        <v>300</v>
      </c>
      <c r="Y48" s="12" t="s">
        <v>24</v>
      </c>
    </row>
    <row r="49" spans="2:25" ht="9.75" customHeight="1" hidden="1">
      <c r="B49" s="41"/>
      <c r="C49" s="12">
        <v>45</v>
      </c>
      <c r="D49" s="12">
        <v>28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>
        <f t="shared" si="11"/>
        <v>60</v>
      </c>
      <c r="W49" s="12"/>
      <c r="X49" s="43">
        <v>330</v>
      </c>
      <c r="Y49" s="12" t="s">
        <v>41</v>
      </c>
    </row>
    <row r="50" spans="2:25" ht="9.75" customHeight="1" hidden="1">
      <c r="B50" s="41"/>
      <c r="C50" s="12">
        <v>50</v>
      </c>
      <c r="D50" s="12">
        <v>35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>
        <f t="shared" si="11"/>
        <v>55</v>
      </c>
      <c r="W50" s="12"/>
      <c r="X50" s="43">
        <v>360</v>
      </c>
      <c r="Y50" s="12" t="s">
        <v>25</v>
      </c>
    </row>
    <row r="51" spans="2:25" ht="9.75" customHeight="1" hidden="1">
      <c r="B51" s="41"/>
      <c r="C51" s="12">
        <v>55</v>
      </c>
      <c r="D51" s="12">
        <v>42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>
        <f t="shared" si="11"/>
        <v>50</v>
      </c>
      <c r="W51" s="12"/>
      <c r="X51" s="43">
        <v>390</v>
      </c>
      <c r="Y51" s="12" t="s">
        <v>42</v>
      </c>
    </row>
    <row r="52" spans="2:25" ht="9.75" customHeight="1" hidden="1">
      <c r="B52" s="41"/>
      <c r="C52" s="12">
        <v>60</v>
      </c>
      <c r="D52" s="12">
        <v>50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>
        <f t="shared" si="11"/>
        <v>45</v>
      </c>
      <c r="W52" s="12"/>
      <c r="X52" s="43">
        <v>420</v>
      </c>
      <c r="Y52" s="12" t="s">
        <v>31</v>
      </c>
    </row>
    <row r="53" spans="2:25" ht="13.5" hidden="1">
      <c r="B53" s="41"/>
      <c r="C53" s="12">
        <v>65</v>
      </c>
      <c r="D53" s="12">
        <v>60</v>
      </c>
      <c r="G53" s="12"/>
      <c r="H53" s="21" t="s">
        <v>35</v>
      </c>
      <c r="I53" s="21">
        <v>62</v>
      </c>
      <c r="J53" s="12" t="s">
        <v>34</v>
      </c>
      <c r="K53" s="12"/>
      <c r="L53" s="44">
        <f>VLOOKUP(G6,C33:D60,2,TRUE)</f>
        <v>50</v>
      </c>
      <c r="M53" s="12"/>
      <c r="N53" s="12"/>
      <c r="O53" s="12"/>
      <c r="P53" s="45"/>
      <c r="Q53" s="12"/>
      <c r="R53" s="12"/>
      <c r="S53" s="12"/>
      <c r="T53" s="12"/>
      <c r="U53" s="12"/>
      <c r="V53" s="12">
        <f t="shared" si="11"/>
        <v>40</v>
      </c>
      <c r="W53" s="12"/>
      <c r="X53" s="43">
        <v>450</v>
      </c>
      <c r="Y53" s="12" t="s">
        <v>32</v>
      </c>
    </row>
    <row r="54" spans="2:25" ht="13.5" hidden="1">
      <c r="B54" s="41"/>
      <c r="C54" s="12">
        <v>70</v>
      </c>
      <c r="D54" s="12">
        <v>70</v>
      </c>
      <c r="G54" s="12"/>
      <c r="H54" s="12"/>
      <c r="I54" s="12"/>
      <c r="J54" s="12" t="s">
        <v>38</v>
      </c>
      <c r="K54" s="12"/>
      <c r="L54" s="21">
        <f>N22*60*60*24-L53+(100-C21)*7</f>
        <v>1009.7400001948699</v>
      </c>
      <c r="M54" s="12"/>
      <c r="N54" s="12"/>
      <c r="O54" s="12"/>
      <c r="P54" s="12"/>
      <c r="Q54" s="12"/>
      <c r="R54" s="12"/>
      <c r="S54" s="12"/>
      <c r="T54" s="12"/>
      <c r="U54" s="12"/>
      <c r="V54" s="12">
        <f t="shared" si="11"/>
        <v>35</v>
      </c>
      <c r="W54" s="12"/>
      <c r="X54" s="43">
        <v>480</v>
      </c>
      <c r="Y54" s="12" t="s">
        <v>43</v>
      </c>
    </row>
    <row r="55" spans="2:25" ht="13.5" hidden="1">
      <c r="B55" s="41"/>
      <c r="C55" s="12">
        <v>75</v>
      </c>
      <c r="D55" s="12">
        <v>80</v>
      </c>
      <c r="G55" s="12"/>
      <c r="H55" s="12"/>
      <c r="I55" s="12"/>
      <c r="J55" s="12" t="s">
        <v>39</v>
      </c>
      <c r="K55" s="12"/>
      <c r="L55" s="46">
        <f>100-(L54-90)/6</f>
        <v>-53.29000003247833</v>
      </c>
      <c r="M55" s="12"/>
      <c r="N55" s="12"/>
      <c r="O55" s="12"/>
      <c r="P55" s="12"/>
      <c r="Q55" s="12"/>
      <c r="R55" s="12"/>
      <c r="S55" s="12"/>
      <c r="T55" s="12"/>
      <c r="U55" s="12"/>
      <c r="V55" s="12">
        <f t="shared" si="11"/>
        <v>30</v>
      </c>
      <c r="W55" s="12"/>
      <c r="X55" s="43">
        <v>510</v>
      </c>
      <c r="Y55" s="12" t="s">
        <v>46</v>
      </c>
    </row>
    <row r="56" spans="2:25" ht="13.5" hidden="1">
      <c r="B56" s="41"/>
      <c r="C56" s="12">
        <v>80</v>
      </c>
      <c r="D56" s="12">
        <v>90</v>
      </c>
      <c r="G56" s="12"/>
      <c r="H56" s="12"/>
      <c r="I56" s="12"/>
      <c r="J56" s="12" t="s">
        <v>40</v>
      </c>
      <c r="K56" s="12"/>
      <c r="L56" s="21" t="str">
        <f>VLOOKUP(L54,X40:Y56,2,TRUE)</f>
        <v>年齢を記入し、スタートボタンを押して計算が終わったら結果ボタンを押してね</v>
      </c>
      <c r="M56" s="12"/>
      <c r="N56" s="12"/>
      <c r="O56" s="12"/>
      <c r="P56" s="12"/>
      <c r="Q56" s="12"/>
      <c r="R56" s="12"/>
      <c r="S56" s="12"/>
      <c r="T56" s="12"/>
      <c r="U56" s="12"/>
      <c r="V56" s="12">
        <v>0</v>
      </c>
      <c r="W56" s="12"/>
      <c r="X56" s="43">
        <v>600</v>
      </c>
      <c r="Y56" s="12" t="s">
        <v>47</v>
      </c>
    </row>
    <row r="57" spans="2:25" ht="13.5" hidden="1">
      <c r="B57" s="41"/>
      <c r="C57" s="12">
        <v>85</v>
      </c>
      <c r="D57" s="12">
        <v>110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43"/>
      <c r="Y57" s="12"/>
    </row>
    <row r="58" spans="2:25" ht="13.5" hidden="1">
      <c r="B58" s="41"/>
      <c r="C58" s="12">
        <v>90</v>
      </c>
      <c r="D58" s="12">
        <v>150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43"/>
      <c r="Y58" s="12"/>
    </row>
    <row r="59" spans="2:25" ht="13.5" hidden="1">
      <c r="B59" s="41"/>
      <c r="C59" s="12">
        <v>95</v>
      </c>
      <c r="D59" s="12">
        <v>200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 t="s">
        <v>44</v>
      </c>
      <c r="R59" s="12"/>
      <c r="S59" s="12"/>
      <c r="T59" s="12"/>
      <c r="U59" s="12"/>
      <c r="V59" s="12"/>
      <c r="W59" s="12"/>
      <c r="X59" s="12"/>
      <c r="Y59" s="12"/>
    </row>
    <row r="60" spans="2:25" ht="13.5" hidden="1">
      <c r="B60" s="41"/>
      <c r="C60" s="12">
        <v>100</v>
      </c>
      <c r="D60" s="12">
        <v>300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 t="s">
        <v>45</v>
      </c>
      <c r="R60" s="12"/>
      <c r="S60" s="12"/>
      <c r="T60" s="12"/>
      <c r="U60" s="12"/>
      <c r="V60" s="12"/>
      <c r="W60" s="12"/>
      <c r="X60" s="12"/>
      <c r="Y60" s="12"/>
    </row>
    <row r="61" spans="2:25" ht="13.5" hidden="1">
      <c r="B61" s="41"/>
      <c r="C61" s="12">
        <v>105</v>
      </c>
      <c r="D61" s="12">
        <v>500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2:4" ht="13.5" hidden="1">
      <c r="B62" s="41"/>
      <c r="C62" s="12">
        <v>110</v>
      </c>
      <c r="D62" s="12">
        <v>1000</v>
      </c>
    </row>
    <row r="63" ht="13.5">
      <c r="B63" s="8"/>
    </row>
    <row r="64" ht="13.5">
      <c r="B64" s="8"/>
    </row>
    <row r="65" ht="13.5">
      <c r="B65" s="8"/>
    </row>
    <row r="66" ht="13.5">
      <c r="B66" s="8"/>
    </row>
    <row r="67" spans="2:10" ht="13.5">
      <c r="B67" s="8"/>
      <c r="I67" s="37"/>
      <c r="J67" s="37"/>
    </row>
    <row r="68" ht="13.5">
      <c r="B68" s="8"/>
    </row>
    <row r="69" ht="13.5">
      <c r="B69" s="8"/>
    </row>
    <row r="70" ht="13.5">
      <c r="B70" s="8"/>
    </row>
    <row r="71" ht="13.5">
      <c r="B71" s="8"/>
    </row>
    <row r="72" ht="13.5">
      <c r="B72" s="8"/>
    </row>
    <row r="73" ht="13.5">
      <c r="B73" s="8"/>
    </row>
    <row r="74" ht="13.5">
      <c r="B74" s="8"/>
    </row>
    <row r="75" ht="13.5">
      <c r="B75" s="8"/>
    </row>
    <row r="76" ht="13.5">
      <c r="B76" s="8"/>
    </row>
    <row r="77" ht="13.5">
      <c r="B77" s="8"/>
    </row>
    <row r="78" ht="13.5">
      <c r="B78" s="8"/>
    </row>
    <row r="79" ht="13.5">
      <c r="B79" s="8"/>
    </row>
    <row r="80" ht="13.5">
      <c r="B80" s="8"/>
    </row>
    <row r="81" ht="13.5">
      <c r="B81" s="8"/>
    </row>
    <row r="82" ht="13.5">
      <c r="B82" s="8"/>
    </row>
    <row r="83" ht="13.5">
      <c r="B83" s="8"/>
    </row>
    <row r="84" ht="13.5">
      <c r="B84" s="8"/>
    </row>
    <row r="85" ht="13.5">
      <c r="B85" s="8"/>
    </row>
    <row r="86" ht="13.5">
      <c r="B86" s="8"/>
    </row>
    <row r="87" ht="13.5">
      <c r="B87" s="8"/>
    </row>
    <row r="88" ht="13.5">
      <c r="B88" s="8"/>
    </row>
    <row r="89" ht="13.5">
      <c r="B89" s="8"/>
    </row>
    <row r="90" ht="13.5">
      <c r="B90" s="8"/>
    </row>
    <row r="91" ht="13.5">
      <c r="B91" s="8"/>
    </row>
    <row r="92" ht="13.5">
      <c r="B92" s="8"/>
    </row>
    <row r="93" ht="13.5">
      <c r="B93" s="8"/>
    </row>
    <row r="94" ht="13.5">
      <c r="B94" s="8"/>
    </row>
    <row r="95" ht="13.5">
      <c r="B95" s="8"/>
    </row>
    <row r="96" ht="13.5">
      <c r="B96" s="8"/>
    </row>
    <row r="97" ht="13.5">
      <c r="B97" s="8"/>
    </row>
    <row r="98" ht="13.5">
      <c r="B98" s="8"/>
    </row>
    <row r="99" ht="13.5">
      <c r="B99" s="8"/>
    </row>
    <row r="100" ht="13.5">
      <c r="B100" s="8"/>
    </row>
    <row r="101" ht="13.5">
      <c r="B101" s="8"/>
    </row>
    <row r="102" ht="13.5">
      <c r="B102" s="8"/>
    </row>
    <row r="103" ht="13.5">
      <c r="B103" s="8"/>
    </row>
    <row r="104" ht="13.5">
      <c r="B104" s="8"/>
    </row>
    <row r="105" ht="13.5">
      <c r="B105" s="8"/>
    </row>
    <row r="106" ht="13.5">
      <c r="B106" s="8"/>
    </row>
    <row r="107" ht="13.5">
      <c r="B107" s="8"/>
    </row>
    <row r="108" ht="13.5">
      <c r="B108" s="8"/>
    </row>
    <row r="109" ht="13.5">
      <c r="B109" s="8"/>
    </row>
    <row r="110" ht="13.5">
      <c r="B110" s="8"/>
    </row>
    <row r="111" ht="13.5">
      <c r="B111" s="8"/>
    </row>
    <row r="112" ht="13.5">
      <c r="B112" s="8"/>
    </row>
    <row r="113" ht="13.5">
      <c r="B113" s="8"/>
    </row>
    <row r="114" ht="13.5">
      <c r="B114" s="8"/>
    </row>
    <row r="115" ht="13.5">
      <c r="B115" s="8"/>
    </row>
    <row r="116" ht="13.5">
      <c r="B116" s="8"/>
    </row>
    <row r="117" ht="13.5">
      <c r="B117" s="8"/>
    </row>
    <row r="118" ht="13.5">
      <c r="B118" s="8"/>
    </row>
    <row r="119" ht="13.5">
      <c r="B119" s="8"/>
    </row>
    <row r="120" ht="13.5">
      <c r="B120" s="8"/>
    </row>
    <row r="121" ht="13.5">
      <c r="B121" s="8"/>
    </row>
    <row r="122" ht="13.5">
      <c r="B122" s="8"/>
    </row>
    <row r="123" ht="13.5">
      <c r="B123" s="8"/>
    </row>
    <row r="124" ht="13.5">
      <c r="B124" s="8"/>
    </row>
    <row r="125" ht="13.5">
      <c r="B125" s="8"/>
    </row>
    <row r="126" spans="1:2" ht="13.5">
      <c r="A126" s="11"/>
      <c r="B126" s="8"/>
    </row>
    <row r="127" spans="1:2" ht="13.5">
      <c r="A127" s="11"/>
      <c r="B127" s="8"/>
    </row>
    <row r="128" ht="13.5">
      <c r="B128" s="8"/>
    </row>
    <row r="129" ht="13.5">
      <c r="B129" s="8"/>
    </row>
    <row r="130" ht="13.5">
      <c r="B130" s="8"/>
    </row>
    <row r="131" ht="13.5">
      <c r="B131" s="8"/>
    </row>
    <row r="132" ht="13.5">
      <c r="B132" s="8"/>
    </row>
    <row r="133" ht="13.5">
      <c r="B133" s="8"/>
    </row>
    <row r="134" ht="13.5">
      <c r="B134" s="8"/>
    </row>
    <row r="135" ht="13.5">
      <c r="B135" s="8"/>
    </row>
    <row r="136" ht="13.5">
      <c r="B136" s="8"/>
    </row>
    <row r="137" ht="13.5">
      <c r="B137" s="8"/>
    </row>
    <row r="138" ht="13.5">
      <c r="B138" s="8"/>
    </row>
    <row r="139" ht="13.5">
      <c r="B139" s="8"/>
    </row>
    <row r="140" ht="13.5">
      <c r="B140" s="8"/>
    </row>
    <row r="141" ht="13.5">
      <c r="B141" s="8"/>
    </row>
    <row r="142" ht="13.5">
      <c r="B142" s="8"/>
    </row>
    <row r="143" ht="13.5">
      <c r="B143" s="8"/>
    </row>
    <row r="144" ht="13.5">
      <c r="B144" s="8"/>
    </row>
    <row r="145" ht="13.5">
      <c r="B145" s="8"/>
    </row>
    <row r="146" ht="13.5">
      <c r="B146" s="8"/>
    </row>
    <row r="147" ht="13.5">
      <c r="B147" s="8"/>
    </row>
    <row r="148" ht="13.5">
      <c r="B148" s="8"/>
    </row>
    <row r="149" ht="13.5">
      <c r="B149" s="8"/>
    </row>
    <row r="150" ht="13.5">
      <c r="B150" s="8"/>
    </row>
    <row r="151" ht="13.5">
      <c r="B151" s="8"/>
    </row>
    <row r="152" ht="13.5">
      <c r="B152" s="8"/>
    </row>
    <row r="153" ht="13.5">
      <c r="B153" s="8"/>
    </row>
    <row r="154" ht="13.5">
      <c r="B154" s="8"/>
    </row>
    <row r="155" ht="13.5">
      <c r="B155" s="8"/>
    </row>
    <row r="156" ht="13.5">
      <c r="B156" s="8"/>
    </row>
    <row r="157" ht="13.5">
      <c r="B157" s="8"/>
    </row>
    <row r="158" ht="13.5">
      <c r="B158" s="8"/>
    </row>
    <row r="159" ht="13.5">
      <c r="B159" s="8"/>
    </row>
    <row r="160" ht="13.5">
      <c r="B160" s="8"/>
    </row>
    <row r="161" ht="13.5">
      <c r="B161" s="8"/>
    </row>
    <row r="162" ht="13.5">
      <c r="B162" s="8"/>
    </row>
    <row r="163" ht="13.5">
      <c r="B163" s="8"/>
    </row>
    <row r="164" ht="13.5">
      <c r="B164" s="8"/>
    </row>
    <row r="165" ht="13.5">
      <c r="B165" s="8"/>
    </row>
    <row r="166" ht="13.5">
      <c r="B166" s="8"/>
    </row>
    <row r="167" ht="13.5">
      <c r="B167" s="8"/>
    </row>
    <row r="168" ht="13.5">
      <c r="B168" s="8"/>
    </row>
    <row r="169" ht="13.5">
      <c r="B169" s="8"/>
    </row>
    <row r="170" ht="13.5">
      <c r="B170" s="8"/>
    </row>
    <row r="171" ht="13.5">
      <c r="B171" s="8"/>
    </row>
    <row r="172" ht="13.5">
      <c r="B172" s="8"/>
    </row>
    <row r="173" ht="13.5">
      <c r="B173" s="8"/>
    </row>
    <row r="174" ht="13.5">
      <c r="B174" s="8"/>
    </row>
    <row r="175" ht="13.5">
      <c r="B175" s="8"/>
    </row>
    <row r="176" ht="13.5">
      <c r="B176" s="8"/>
    </row>
    <row r="177" ht="13.5">
      <c r="B177" s="8"/>
    </row>
    <row r="178" ht="13.5">
      <c r="B178" s="8"/>
    </row>
    <row r="179" ht="13.5">
      <c r="B179" s="8"/>
    </row>
    <row r="180" ht="13.5">
      <c r="B180" s="8"/>
    </row>
    <row r="181" ht="13.5">
      <c r="B181" s="8"/>
    </row>
    <row r="182" ht="13.5">
      <c r="B182" s="8"/>
    </row>
    <row r="183" ht="13.5">
      <c r="B183" s="8"/>
    </row>
    <row r="184" ht="13.5">
      <c r="B184" s="8"/>
    </row>
    <row r="185" ht="13.5">
      <c r="B185" s="8"/>
    </row>
    <row r="186" ht="13.5">
      <c r="B186" s="8"/>
    </row>
    <row r="187" ht="13.5">
      <c r="B187" s="8"/>
    </row>
    <row r="188" ht="13.5">
      <c r="B188" s="8"/>
    </row>
    <row r="189" ht="13.5">
      <c r="B189" s="8"/>
    </row>
    <row r="190" ht="13.5">
      <c r="B190" s="8"/>
    </row>
    <row r="191" ht="13.5">
      <c r="B191" s="8"/>
    </row>
    <row r="192" ht="13.5">
      <c r="B192" s="8"/>
    </row>
    <row r="193" ht="13.5">
      <c r="B193" s="8"/>
    </row>
    <row r="194" ht="13.5">
      <c r="B194" s="8"/>
    </row>
    <row r="195" ht="13.5">
      <c r="B195" s="8"/>
    </row>
    <row r="196" ht="13.5">
      <c r="B196" s="8"/>
    </row>
    <row r="197" ht="13.5">
      <c r="B197" s="8"/>
    </row>
  </sheetData>
  <sheetProtection/>
  <mergeCells count="6">
    <mergeCell ref="A23:B23"/>
    <mergeCell ref="N22:V22"/>
    <mergeCell ref="I4:Y4"/>
    <mergeCell ref="G26:Y26"/>
    <mergeCell ref="O20:P20"/>
    <mergeCell ref="O21:P21"/>
  </mergeCells>
  <conditionalFormatting sqref="G24">
    <cfRule type="cellIs" priority="1" dxfId="0" operator="greaterThanOrEqual" stopIfTrue="1">
      <formula>75</formula>
    </cfRule>
    <cfRule type="cellIs" priority="2" dxfId="1" operator="between" stopIfTrue="1">
      <formula>74</formula>
      <formula>60</formula>
    </cfRule>
    <cfRule type="cellIs" priority="3" dxfId="2" operator="lessThan" stopIfTrue="1">
      <formula>59</formula>
    </cfRule>
  </conditionalFormatting>
  <printOptions/>
  <pageMargins left="0.75" right="0.75" top="1" bottom="1" header="0.512" footer="0.51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2009-08-02T00:55:03Z</dcterms:created>
  <dcterms:modified xsi:type="dcterms:W3CDTF">2009-10-08T08:52:55Z</dcterms:modified>
  <cp:category/>
  <cp:version/>
  <cp:contentType/>
  <cp:contentStatus/>
</cp:coreProperties>
</file>