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>
    <definedName name="商品マスター">'Sheet1'!$A$5:$D$9</definedName>
  </definedNames>
  <calcPr fullCalcOnLoad="1"/>
</workbook>
</file>

<file path=xl/sharedStrings.xml><?xml version="1.0" encoding="utf-8"?>
<sst xmlns="http://schemas.openxmlformats.org/spreadsheetml/2006/main" count="48" uniqueCount="40">
  <si>
    <t>商品マスター</t>
  </si>
  <si>
    <t>墨石鹸</t>
  </si>
  <si>
    <t>洗濯石鹸</t>
  </si>
  <si>
    <t>洗いん棒</t>
  </si>
  <si>
    <t>紙石鹸</t>
  </si>
  <si>
    <t>白い季節</t>
  </si>
  <si>
    <t>食器洗剤</t>
  </si>
  <si>
    <t>食いしん坊</t>
  </si>
  <si>
    <t>商品№</t>
  </si>
  <si>
    <t>値段</t>
  </si>
  <si>
    <t>合計</t>
  </si>
  <si>
    <t>ボディーソープ</t>
  </si>
  <si>
    <t>スグオチール</t>
  </si>
  <si>
    <r>
      <t>VLOOKUP関数（検索値、範囲、列番号、検索の型）</t>
    </r>
    <r>
      <rPr>
        <sz val="11"/>
        <rFont val="ＭＳ Ｐゴシック"/>
        <family val="3"/>
      </rPr>
      <t>：データフィールドとして縦方向から選び出す</t>
    </r>
  </si>
  <si>
    <t>上記の表で、商品マスター欄から商品ナンバーを記入するだけで自動的に品目と値段を表示する</t>
  </si>
  <si>
    <t>（検索の型としてぴったり一致するのを選んでくる場合はFALSEと指定するが、FALSEは省略可能）</t>
  </si>
  <si>
    <t>商品名</t>
  </si>
  <si>
    <t>分類</t>
  </si>
  <si>
    <r>
      <t>実際にはＡ5：Ｄ1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を商品マスターと定義づけして右下の様に設定する事が多い</t>
    </r>
  </si>
  <si>
    <t>数式</t>
  </si>
  <si>
    <t>=VLOOKUP(A17,$A$6:$D$10,3)</t>
  </si>
  <si>
    <t>=VLOOKUP(A17,商品マスター,4）</t>
  </si>
  <si>
    <t>ステップ3：同じく範囲の欄にＡ６からＤ１０をドラッグして、“Ｆ４キー”を押して絶対参照にして入力する</t>
  </si>
  <si>
    <r>
      <t>ステップ4：同じく列番号の欄に商品名のある列として</t>
    </r>
    <r>
      <rPr>
        <sz val="11"/>
        <rFont val="ＭＳ Ｐゴシック"/>
        <family val="3"/>
      </rPr>
      <t>3を入力する（この場合検索の型は省略可）</t>
    </r>
  </si>
  <si>
    <r>
      <t>ステップ1：Ｂ</t>
    </r>
    <r>
      <rPr>
        <sz val="11"/>
        <rFont val="ＭＳ Ｐゴシック"/>
        <family val="3"/>
      </rPr>
      <t>40</t>
    </r>
    <r>
      <rPr>
        <sz val="11"/>
        <rFont val="ＭＳ Ｐゴシック"/>
        <family val="3"/>
      </rPr>
      <t>セルをクリックして関数の挿入でＶＬＯＯＫＵＰを選択する</t>
    </r>
  </si>
  <si>
    <r>
      <t>ステップ2：ＶＬＯＯＫＵＰ関数の引数ダイアログの検索値の欄に商品Ｎｏ．としてのＡ</t>
    </r>
    <r>
      <rPr>
        <sz val="11"/>
        <rFont val="ＭＳ Ｐゴシック"/>
        <family val="3"/>
      </rPr>
      <t>40</t>
    </r>
    <r>
      <rPr>
        <sz val="11"/>
        <rFont val="ＭＳ Ｐゴシック"/>
        <family val="3"/>
      </rPr>
      <t>を入力する</t>
    </r>
  </si>
  <si>
    <r>
      <t>ステップ5：Ｂ</t>
    </r>
    <r>
      <rPr>
        <sz val="11"/>
        <rFont val="ＭＳ Ｐゴシック"/>
        <family val="3"/>
      </rPr>
      <t>40</t>
    </r>
    <r>
      <rPr>
        <sz val="11"/>
        <rFont val="ＭＳ Ｐゴシック"/>
        <family val="3"/>
      </rPr>
      <t>からＢ</t>
    </r>
    <r>
      <rPr>
        <sz val="11"/>
        <rFont val="ＭＳ Ｐゴシック"/>
        <family val="3"/>
      </rPr>
      <t>43</t>
    </r>
    <r>
      <rPr>
        <sz val="11"/>
        <rFont val="ＭＳ Ｐゴシック"/>
        <family val="3"/>
      </rPr>
      <t>迄オートフィルする</t>
    </r>
  </si>
  <si>
    <r>
      <t>ステップ6：値段のＣ</t>
    </r>
    <r>
      <rPr>
        <sz val="11"/>
        <rFont val="ＭＳ Ｐゴシック"/>
        <family val="3"/>
      </rPr>
      <t>40</t>
    </r>
    <r>
      <rPr>
        <sz val="11"/>
        <rFont val="ＭＳ Ｐゴシック"/>
        <family val="3"/>
      </rPr>
      <t>セルをクリックして同じ様にして、列番号の欄に</t>
    </r>
    <r>
      <rPr>
        <sz val="11"/>
        <rFont val="ＭＳ Ｐゴシック"/>
        <family val="3"/>
      </rPr>
      <t>4と入力する（以下同様）</t>
    </r>
  </si>
  <si>
    <t>名前の定義を使う</t>
  </si>
  <si>
    <t>→名前の定義ダイアログで名前欄に商品マスターと記入し追加をクリック→ＯＫ</t>
  </si>
  <si>
    <t>（関数を選択する様にになっていれば、挿入→名前→貼付け→名前の貼付けダイアログ</t>
  </si>
  <si>
    <t>で商品マスターをを選択してＯＫをクリックする）</t>
  </si>
  <si>
    <t>ステップＡ：商品マスターを登録する、商品マスターの範囲を選択する→挿入→名前→定義</t>
  </si>
  <si>
    <r>
      <t>ステップＢ：Ｂ</t>
    </r>
    <r>
      <rPr>
        <sz val="11"/>
        <rFont val="ＭＳ Ｐゴシック"/>
        <family val="3"/>
      </rPr>
      <t>60</t>
    </r>
    <r>
      <rPr>
        <sz val="11"/>
        <rFont val="ＭＳ Ｐゴシック"/>
        <family val="3"/>
      </rPr>
      <t>セルをクリックし、関数の挿入でＶＬＯＯＫＵＰを選択する</t>
    </r>
  </si>
  <si>
    <r>
      <t>ステップＣ：ＶＬＯＯＫＵＰ関数の引数ダイアログの検索値の欄にＡ</t>
    </r>
    <r>
      <rPr>
        <sz val="11"/>
        <rFont val="ＭＳ Ｐゴシック"/>
        <family val="3"/>
      </rPr>
      <t>60</t>
    </r>
    <r>
      <rPr>
        <sz val="11"/>
        <rFont val="ＭＳ Ｐゴシック"/>
        <family val="3"/>
      </rPr>
      <t>と入力する</t>
    </r>
  </si>
  <si>
    <t>ステップＤ：範囲の欄で、名前ボックスの右隣の▼をクリックして商品マスターを選択する</t>
  </si>
  <si>
    <r>
      <t>ステップＥ：列番号の欄に3と入力してＯＫをクリックし、Ｂ</t>
    </r>
    <r>
      <rPr>
        <sz val="11"/>
        <rFont val="ＭＳ Ｐゴシック"/>
        <family val="3"/>
      </rPr>
      <t>60</t>
    </r>
    <r>
      <rPr>
        <sz val="11"/>
        <rFont val="ＭＳ Ｐゴシック"/>
        <family val="3"/>
      </rPr>
      <t>からＢ６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までオートフィル</t>
    </r>
  </si>
  <si>
    <t>ステップＦ：Ｃ６０セルをクリックして同様に行う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</si>
  <si>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名前ボックス使用の数式</t>
    </r>
  </si>
  <si>
    <t>範囲を選択→挿入→名前→定義→名前の定義ダイアログで名前欄に名前を記入し追加をクリック→ＯＫ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</si>
</sst>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6" fontId="0" fillId="0" borderId="1" xfId="18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6" fontId="0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6" fontId="0" fillId="2" borderId="1" xfId="18" applyFont="1" applyFill="1" applyBorder="1" applyAlignment="1">
      <alignment vertical="center"/>
    </xf>
    <xf numFmtId="6" fontId="0" fillId="3" borderId="1" xfId="0" applyNumberFormat="1" applyFont="1" applyFill="1" applyBorder="1" applyAlignment="1">
      <alignment vertical="center"/>
    </xf>
    <xf numFmtId="6" fontId="0" fillId="3" borderId="1" xfId="18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 quotePrefix="1">
      <alignment vertical="center"/>
    </xf>
    <xf numFmtId="6" fontId="0" fillId="0" borderId="0" xfId="18" applyFont="1" applyFill="1" applyBorder="1" applyAlignment="1" quotePrefix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47625</xdr:rowOff>
    </xdr:from>
    <xdr:to>
      <xdr:col>5</xdr:col>
      <xdr:colOff>314325</xdr:colOff>
      <xdr:row>37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48075"/>
          <a:ext cx="4505325" cy="2809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247650</xdr:colOff>
      <xdr:row>21</xdr:row>
      <xdr:rowOff>95250</xdr:rowOff>
    </xdr:from>
    <xdr:to>
      <xdr:col>2</xdr:col>
      <xdr:colOff>104775</xdr:colOff>
      <xdr:row>22</xdr:row>
      <xdr:rowOff>95250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933450" y="3695700"/>
          <a:ext cx="8286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ステップ1～6</a:t>
          </a:r>
        </a:p>
      </xdr:txBody>
    </xdr:sp>
    <xdr:clientData/>
  </xdr:twoCellAnchor>
  <xdr:twoCellAnchor editAs="oneCell">
    <xdr:from>
      <xdr:col>0</xdr:col>
      <xdr:colOff>57150</xdr:colOff>
      <xdr:row>80</xdr:row>
      <xdr:rowOff>66675</xdr:rowOff>
    </xdr:from>
    <xdr:to>
      <xdr:col>5</xdr:col>
      <xdr:colOff>371475</xdr:colOff>
      <xdr:row>96</xdr:row>
      <xdr:rowOff>133350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3782675"/>
          <a:ext cx="4505325" cy="2809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66</xdr:row>
      <xdr:rowOff>76200</xdr:rowOff>
    </xdr:from>
    <xdr:to>
      <xdr:col>4</xdr:col>
      <xdr:colOff>676275</xdr:colOff>
      <xdr:row>79</xdr:row>
      <xdr:rowOff>152400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1391900"/>
          <a:ext cx="3905250" cy="2305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714375</xdr:colOff>
      <xdr:row>66</xdr:row>
      <xdr:rowOff>95250</xdr:rowOff>
    </xdr:from>
    <xdr:to>
      <xdr:col>8</xdr:col>
      <xdr:colOff>238125</xdr:colOff>
      <xdr:row>76</xdr:row>
      <xdr:rowOff>133350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90975" y="11410950"/>
          <a:ext cx="2486025" cy="1752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514350</xdr:colOff>
      <xdr:row>66</xdr:row>
      <xdr:rowOff>152400</xdr:rowOff>
    </xdr:from>
    <xdr:to>
      <xdr:col>2</xdr:col>
      <xdr:colOff>247650</xdr:colOff>
      <xdr:row>67</xdr:row>
      <xdr:rowOff>142875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1200150" y="11468100"/>
          <a:ext cx="7048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ステップＡ</a:t>
          </a:r>
        </a:p>
      </xdr:txBody>
    </xdr:sp>
    <xdr:clientData/>
  </xdr:twoCellAnchor>
  <xdr:twoCellAnchor>
    <xdr:from>
      <xdr:col>1</xdr:col>
      <xdr:colOff>314325</xdr:colOff>
      <xdr:row>80</xdr:row>
      <xdr:rowOff>114300</xdr:rowOff>
    </xdr:from>
    <xdr:to>
      <xdr:col>2</xdr:col>
      <xdr:colOff>485775</xdr:colOff>
      <xdr:row>81</xdr:row>
      <xdr:rowOff>152400</xdr:rowOff>
    </xdr:to>
    <xdr:sp>
      <xdr:nvSpPr>
        <xdr:cNvPr id="7" name="TextBox 18"/>
        <xdr:cNvSpPr txBox="1">
          <a:spLocks noChangeArrowheads="1"/>
        </xdr:cNvSpPr>
      </xdr:nvSpPr>
      <xdr:spPr>
        <a:xfrm>
          <a:off x="1000125" y="13830300"/>
          <a:ext cx="1143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ステップＢ＆Ｃ＆Ｅ</a:t>
          </a:r>
        </a:p>
      </xdr:txBody>
    </xdr:sp>
    <xdr:clientData/>
  </xdr:twoCellAnchor>
  <xdr:twoCellAnchor>
    <xdr:from>
      <xdr:col>1</xdr:col>
      <xdr:colOff>428625</xdr:colOff>
      <xdr:row>83</xdr:row>
      <xdr:rowOff>57150</xdr:rowOff>
    </xdr:from>
    <xdr:to>
      <xdr:col>1</xdr:col>
      <xdr:colOff>752475</xdr:colOff>
      <xdr:row>84</xdr:row>
      <xdr:rowOff>28575</xdr:rowOff>
    </xdr:to>
    <xdr:sp>
      <xdr:nvSpPr>
        <xdr:cNvPr id="8" name="TextBox 19"/>
        <xdr:cNvSpPr txBox="1">
          <a:spLocks noChangeArrowheads="1"/>
        </xdr:cNvSpPr>
      </xdr:nvSpPr>
      <xdr:spPr>
        <a:xfrm>
          <a:off x="1114425" y="14287500"/>
          <a:ext cx="3238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Ａ６０</a:t>
          </a:r>
        </a:p>
      </xdr:txBody>
    </xdr:sp>
    <xdr:clientData/>
  </xdr:twoCellAnchor>
  <xdr:twoCellAnchor>
    <xdr:from>
      <xdr:col>6</xdr:col>
      <xdr:colOff>95250</xdr:colOff>
      <xdr:row>66</xdr:row>
      <xdr:rowOff>114300</xdr:rowOff>
    </xdr:from>
    <xdr:to>
      <xdr:col>7</xdr:col>
      <xdr:colOff>114300</xdr:colOff>
      <xdr:row>67</xdr:row>
      <xdr:rowOff>161925</xdr:rowOff>
    </xdr:to>
    <xdr:sp>
      <xdr:nvSpPr>
        <xdr:cNvPr id="9" name="TextBox 20"/>
        <xdr:cNvSpPr txBox="1">
          <a:spLocks noChangeArrowheads="1"/>
        </xdr:cNvSpPr>
      </xdr:nvSpPr>
      <xdr:spPr>
        <a:xfrm>
          <a:off x="4962525" y="11430000"/>
          <a:ext cx="7048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workbookViewId="0" topLeftCell="A1">
      <selection activeCell="J16" sqref="J16"/>
    </sheetView>
  </sheetViews>
  <sheetFormatPr defaultColWidth="9.00390625" defaultRowHeight="13.5"/>
  <cols>
    <col min="1" max="1" width="9.00390625" style="8" customWidth="1"/>
    <col min="2" max="2" width="12.75390625" style="8" customWidth="1"/>
    <col min="3" max="3" width="12.875" style="8" customWidth="1"/>
    <col min="4" max="4" width="8.375" style="8" customWidth="1"/>
    <col min="5" max="5" width="12.00390625" style="8" customWidth="1"/>
    <col min="6" max="6" width="8.875" style="8" customWidth="1"/>
    <col min="7" max="16384" width="9.00390625" style="8" customWidth="1"/>
  </cols>
  <sheetData>
    <row r="1" s="1" customFormat="1" ht="13.5">
      <c r="A1" s="11" t="s">
        <v>13</v>
      </c>
    </row>
    <row r="2" s="1" customFormat="1" ht="13.5">
      <c r="A2" s="11"/>
    </row>
    <row r="3" spans="1:4" s="1" customFormat="1" ht="13.5">
      <c r="A3" s="20" t="s">
        <v>0</v>
      </c>
      <c r="B3" s="21"/>
      <c r="C3" s="21"/>
      <c r="D3" s="22"/>
    </row>
    <row r="4" spans="1:4" s="1" customFormat="1" ht="13.5">
      <c r="A4" s="5" t="s">
        <v>8</v>
      </c>
      <c r="B4" s="5" t="s">
        <v>17</v>
      </c>
      <c r="C4" s="5" t="s">
        <v>16</v>
      </c>
      <c r="D4" s="5" t="s">
        <v>9</v>
      </c>
    </row>
    <row r="5" spans="1:4" s="1" customFormat="1" ht="13.5">
      <c r="A5" s="2">
        <v>10001</v>
      </c>
      <c r="B5" s="2" t="s">
        <v>11</v>
      </c>
      <c r="C5" s="2" t="s">
        <v>1</v>
      </c>
      <c r="D5" s="3">
        <v>290</v>
      </c>
    </row>
    <row r="6" spans="1:4" s="1" customFormat="1" ht="13.5">
      <c r="A6" s="2">
        <v>10002</v>
      </c>
      <c r="B6" s="2" t="s">
        <v>2</v>
      </c>
      <c r="C6" s="2" t="s">
        <v>3</v>
      </c>
      <c r="D6" s="3">
        <v>340</v>
      </c>
    </row>
    <row r="7" spans="1:4" s="1" customFormat="1" ht="13.5">
      <c r="A7" s="2">
        <v>10003</v>
      </c>
      <c r="B7" s="2" t="s">
        <v>4</v>
      </c>
      <c r="C7" s="2" t="s">
        <v>12</v>
      </c>
      <c r="D7" s="3">
        <v>120</v>
      </c>
    </row>
    <row r="8" spans="1:4" s="1" customFormat="1" ht="13.5">
      <c r="A8" s="2">
        <v>10004</v>
      </c>
      <c r="B8" s="2" t="s">
        <v>2</v>
      </c>
      <c r="C8" s="2" t="s">
        <v>5</v>
      </c>
      <c r="D8" s="3">
        <v>600</v>
      </c>
    </row>
    <row r="9" spans="1:4" s="1" customFormat="1" ht="13.5">
      <c r="A9" s="2">
        <v>10005</v>
      </c>
      <c r="B9" s="2" t="s">
        <v>6</v>
      </c>
      <c r="C9" s="2" t="s">
        <v>7</v>
      </c>
      <c r="D9" s="3">
        <v>450</v>
      </c>
    </row>
    <row r="10" s="1" customFormat="1" ht="13.5"/>
    <row r="11" s="1" customFormat="1" ht="13.5">
      <c r="A11" s="1" t="s">
        <v>14</v>
      </c>
    </row>
    <row r="12" s="1" customFormat="1" ht="13.5">
      <c r="A12" s="1" t="s">
        <v>15</v>
      </c>
    </row>
    <row r="13" s="1" customFormat="1" ht="13.5">
      <c r="A13" s="1" t="s">
        <v>18</v>
      </c>
    </row>
    <row r="14" s="1" customFormat="1" ht="13.5">
      <c r="A14" s="1" t="s">
        <v>39</v>
      </c>
    </row>
    <row r="15" s="1" customFormat="1" ht="13.5"/>
    <row r="16" s="1" customFormat="1" ht="13.5">
      <c r="A16" s="1" t="s">
        <v>24</v>
      </c>
    </row>
    <row r="17" s="1" customFormat="1" ht="13.5">
      <c r="A17" s="1" t="s">
        <v>25</v>
      </c>
    </row>
    <row r="18" s="1" customFormat="1" ht="13.5">
      <c r="A18" s="1" t="s">
        <v>22</v>
      </c>
    </row>
    <row r="19" s="1" customFormat="1" ht="13.5">
      <c r="A19" s="1" t="s">
        <v>23</v>
      </c>
    </row>
    <row r="20" s="1" customFormat="1" ht="13.5">
      <c r="A20" s="1" t="s">
        <v>26</v>
      </c>
    </row>
    <row r="21" s="1" customFormat="1" ht="13.5">
      <c r="A21" s="1" t="s">
        <v>27</v>
      </c>
    </row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pans="1:3" s="1" customFormat="1" ht="13.5">
      <c r="A39" s="5" t="s">
        <v>8</v>
      </c>
      <c r="B39" s="5" t="s">
        <v>16</v>
      </c>
      <c r="C39" s="5" t="s">
        <v>9</v>
      </c>
    </row>
    <row r="40" spans="1:3" s="1" customFormat="1" ht="13.5">
      <c r="A40" s="2">
        <v>10003</v>
      </c>
      <c r="B40" s="12" t="str">
        <f>VLOOKUP(A40,$A$5:$D$9,3)</f>
        <v>スグオチール</v>
      </c>
      <c r="C40" s="13">
        <f>VLOOKUP(A40,$A$5:$D$9,4,FALSE)</f>
        <v>120</v>
      </c>
    </row>
    <row r="41" spans="1:3" s="1" customFormat="1" ht="13.5">
      <c r="A41" s="2">
        <v>10005</v>
      </c>
      <c r="B41" s="12" t="str">
        <f>VLOOKUP(A41,$A$5:$D$9,3)</f>
        <v>食いしん坊</v>
      </c>
      <c r="C41" s="13">
        <f>VLOOKUP(A41,$A$5:$D$9,4,FALSE)</f>
        <v>450</v>
      </c>
    </row>
    <row r="42" spans="1:3" s="1" customFormat="1" ht="13.5">
      <c r="A42" s="2">
        <v>10003</v>
      </c>
      <c r="B42" s="12" t="str">
        <f>VLOOKUP(A42,$A$5:$D$9,3)</f>
        <v>スグオチール</v>
      </c>
      <c r="C42" s="13">
        <f>VLOOKUP(A42,$A$5:$D$9,4,FALSE)</f>
        <v>120</v>
      </c>
    </row>
    <row r="43" spans="1:3" s="1" customFormat="1" ht="13.5">
      <c r="A43" s="2">
        <v>10002</v>
      </c>
      <c r="B43" s="12" t="str">
        <f>VLOOKUP(A43,$A$5:$D$9,3)</f>
        <v>洗いん棒</v>
      </c>
      <c r="C43" s="13">
        <f>VLOOKUP(A43,$A$5:$D$9,4,FALSE)</f>
        <v>340</v>
      </c>
    </row>
    <row r="44" spans="1:3" s="1" customFormat="1" ht="13.5">
      <c r="A44" s="2"/>
      <c r="B44" s="6"/>
      <c r="C44" s="6"/>
    </row>
    <row r="45" spans="1:3" s="1" customFormat="1" ht="13.5">
      <c r="A45" s="5" t="s">
        <v>10</v>
      </c>
      <c r="B45" s="2"/>
      <c r="C45" s="14">
        <f>SUM(C40:C44)</f>
        <v>1030</v>
      </c>
    </row>
    <row r="46" spans="1:3" s="1" customFormat="1" ht="13.5">
      <c r="A46" s="9" t="s">
        <v>19</v>
      </c>
      <c r="B46" s="17" t="s">
        <v>20</v>
      </c>
      <c r="C46" s="10"/>
    </row>
    <row r="47" spans="1:6" s="1" customFormat="1" ht="13.5">
      <c r="A47" s="9"/>
      <c r="B47" s="17"/>
      <c r="C47" s="10"/>
      <c r="D47" s="16"/>
      <c r="F47" s="18"/>
    </row>
    <row r="48" spans="1:6" s="1" customFormat="1" ht="13.5">
      <c r="A48" s="19" t="s">
        <v>28</v>
      </c>
      <c r="B48" s="17"/>
      <c r="C48" s="10"/>
      <c r="D48" s="16"/>
      <c r="F48" s="18"/>
    </row>
    <row r="49" spans="1:6" s="1" customFormat="1" ht="13.5">
      <c r="A49" s="16" t="s">
        <v>32</v>
      </c>
      <c r="B49" s="17"/>
      <c r="C49" s="10"/>
      <c r="D49" s="16"/>
      <c r="F49" s="18"/>
    </row>
    <row r="50" spans="1:6" s="1" customFormat="1" ht="13.5">
      <c r="A50" s="16" t="s">
        <v>29</v>
      </c>
      <c r="B50" s="17"/>
      <c r="C50" s="10"/>
      <c r="D50" s="16"/>
      <c r="F50" s="18"/>
    </row>
    <row r="51" spans="1:6" s="1" customFormat="1" ht="13.5">
      <c r="A51" s="16" t="s">
        <v>33</v>
      </c>
      <c r="B51" s="17"/>
      <c r="C51" s="10"/>
      <c r="D51" s="16"/>
      <c r="F51" s="18"/>
    </row>
    <row r="52" spans="1:6" s="1" customFormat="1" ht="13.5">
      <c r="A52" s="16" t="s">
        <v>34</v>
      </c>
      <c r="B52" s="17"/>
      <c r="C52" s="10"/>
      <c r="D52" s="16"/>
      <c r="F52" s="18"/>
    </row>
    <row r="53" spans="1:6" s="1" customFormat="1" ht="13.5">
      <c r="A53" s="16" t="s">
        <v>35</v>
      </c>
      <c r="B53" s="17"/>
      <c r="C53" s="10"/>
      <c r="D53" s="16"/>
      <c r="F53" s="18"/>
    </row>
    <row r="54" spans="1:6" s="1" customFormat="1" ht="13.5">
      <c r="A54" s="16" t="s">
        <v>30</v>
      </c>
      <c r="B54" s="17"/>
      <c r="C54" s="10"/>
      <c r="D54" s="16"/>
      <c r="F54" s="18"/>
    </row>
    <row r="55" spans="1:6" s="1" customFormat="1" ht="13.5">
      <c r="A55" s="16" t="s">
        <v>31</v>
      </c>
      <c r="B55" s="17"/>
      <c r="C55" s="10"/>
      <c r="D55" s="16"/>
      <c r="F55" s="18"/>
    </row>
    <row r="56" spans="1:6" s="1" customFormat="1" ht="13.5">
      <c r="A56" s="16" t="s">
        <v>36</v>
      </c>
      <c r="B56" s="17"/>
      <c r="C56" s="10"/>
      <c r="D56" s="16"/>
      <c r="F56" s="18"/>
    </row>
    <row r="57" spans="1:6" s="1" customFormat="1" ht="13.5">
      <c r="A57" s="16" t="s">
        <v>37</v>
      </c>
      <c r="B57" s="17"/>
      <c r="C57" s="10"/>
      <c r="D57" s="16"/>
      <c r="F57" s="18"/>
    </row>
    <row r="58" spans="1:6" s="1" customFormat="1" ht="13.5">
      <c r="A58" s="16"/>
      <c r="B58" s="17"/>
      <c r="C58" s="10"/>
      <c r="D58" s="16"/>
      <c r="F58" s="18"/>
    </row>
    <row r="59" spans="1:6" s="1" customFormat="1" ht="13.5">
      <c r="A59" s="5" t="s">
        <v>8</v>
      </c>
      <c r="B59" s="5" t="s">
        <v>16</v>
      </c>
      <c r="C59" s="5" t="s">
        <v>9</v>
      </c>
      <c r="D59" s="16"/>
      <c r="F59" s="18"/>
    </row>
    <row r="60" spans="1:6" s="1" customFormat="1" ht="13.5">
      <c r="A60" s="2">
        <v>10003</v>
      </c>
      <c r="B60" s="12" t="str">
        <f>VLOOKUP(A40,商品マスター,3)</f>
        <v>スグオチール</v>
      </c>
      <c r="C60" s="13">
        <f>VLOOKUP(A40,商品マスター,4)</f>
        <v>120</v>
      </c>
      <c r="D60" s="16"/>
      <c r="F60" s="18"/>
    </row>
    <row r="61" spans="1:6" s="1" customFormat="1" ht="13.5">
      <c r="A61" s="2">
        <v>10005</v>
      </c>
      <c r="B61" s="12" t="str">
        <f>VLOOKUP(A41,商品マスター,3)</f>
        <v>食いしん坊</v>
      </c>
      <c r="C61" s="13">
        <f>VLOOKUP(A41,商品マスター,4)</f>
        <v>450</v>
      </c>
      <c r="D61" s="16"/>
      <c r="F61" s="18"/>
    </row>
    <row r="62" spans="1:6" s="1" customFormat="1" ht="13.5">
      <c r="A62" s="2">
        <v>10003</v>
      </c>
      <c r="B62" s="12" t="str">
        <f>VLOOKUP(A42,商品マスター,3)</f>
        <v>スグオチール</v>
      </c>
      <c r="C62" s="13">
        <f>VLOOKUP(A42,商品マスター,4)</f>
        <v>120</v>
      </c>
      <c r="D62" s="16"/>
      <c r="F62" s="18"/>
    </row>
    <row r="63" spans="1:6" s="1" customFormat="1" ht="13.5">
      <c r="A63" s="2">
        <v>10002</v>
      </c>
      <c r="B63" s="12" t="str">
        <f>VLOOKUP(A43,商品マスター,3)</f>
        <v>洗いん棒</v>
      </c>
      <c r="C63" s="13">
        <f>VLOOKUP(A43,商品マスター,4)</f>
        <v>340</v>
      </c>
      <c r="D63" s="16"/>
      <c r="F63" s="18"/>
    </row>
    <row r="64" spans="1:6" s="1" customFormat="1" ht="13.5">
      <c r="A64" s="2"/>
      <c r="B64" s="2"/>
      <c r="C64" s="2"/>
      <c r="D64" s="16"/>
      <c r="F64" s="18"/>
    </row>
    <row r="65" spans="1:3" s="1" customFormat="1" ht="13.5">
      <c r="A65" s="5" t="s">
        <v>10</v>
      </c>
      <c r="B65" s="2"/>
      <c r="C65" s="15">
        <f>SUM(C60:C64)</f>
        <v>1030</v>
      </c>
    </row>
    <row r="66" spans="1:3" s="1" customFormat="1" ht="13.5">
      <c r="A66" s="16" t="s">
        <v>38</v>
      </c>
      <c r="B66" s="4"/>
      <c r="C66" s="18" t="s">
        <v>21</v>
      </c>
    </row>
    <row r="67" spans="1:3" s="1" customFormat="1" ht="13.5">
      <c r="A67" s="16"/>
      <c r="B67" s="4"/>
      <c r="C67" s="18"/>
    </row>
    <row r="68" spans="1:3" s="1" customFormat="1" ht="13.5">
      <c r="A68" s="16"/>
      <c r="B68" s="4"/>
      <c r="C68" s="18"/>
    </row>
    <row r="69" spans="1:3" s="1" customFormat="1" ht="13.5">
      <c r="A69" s="16"/>
      <c r="B69" s="4"/>
      <c r="C69" s="18"/>
    </row>
    <row r="70" spans="1:3" s="1" customFormat="1" ht="13.5">
      <c r="A70" s="16"/>
      <c r="B70" s="4"/>
      <c r="C70" s="18"/>
    </row>
    <row r="71" spans="1:3" s="1" customFormat="1" ht="13.5">
      <c r="A71" s="16"/>
      <c r="B71" s="4"/>
      <c r="C71" s="18"/>
    </row>
    <row r="72" spans="1:3" s="1" customFormat="1" ht="13.5">
      <c r="A72" s="16"/>
      <c r="B72" s="4"/>
      <c r="C72" s="18"/>
    </row>
    <row r="73" spans="1:3" s="1" customFormat="1" ht="13.5">
      <c r="A73" s="16"/>
      <c r="B73" s="4"/>
      <c r="C73" s="18"/>
    </row>
    <row r="74" spans="1:3" s="1" customFormat="1" ht="13.5">
      <c r="A74" s="16"/>
      <c r="B74" s="4"/>
      <c r="C74" s="18"/>
    </row>
    <row r="75" spans="1:3" s="1" customFormat="1" ht="13.5">
      <c r="A75" s="16"/>
      <c r="B75" s="4"/>
      <c r="C75" s="18"/>
    </row>
    <row r="76" spans="1:3" s="1" customFormat="1" ht="13.5">
      <c r="A76" s="16"/>
      <c r="B76" s="4"/>
      <c r="C76" s="18"/>
    </row>
    <row r="77" spans="1:3" s="1" customFormat="1" ht="13.5">
      <c r="A77" s="16"/>
      <c r="B77" s="4"/>
      <c r="C77" s="18"/>
    </row>
    <row r="78" spans="1:3" s="1" customFormat="1" ht="13.5">
      <c r="A78" s="16"/>
      <c r="B78" s="4"/>
      <c r="C78" s="18"/>
    </row>
    <row r="79" spans="1:3" s="1" customFormat="1" ht="13.5">
      <c r="A79" s="16"/>
      <c r="B79" s="4"/>
      <c r="C79" s="18"/>
    </row>
    <row r="80" spans="1:3" s="1" customFormat="1" ht="13.5">
      <c r="A80" s="16"/>
      <c r="B80" s="4"/>
      <c r="C80" s="18"/>
    </row>
    <row r="81" spans="1:3" s="1" customFormat="1" ht="13.5">
      <c r="A81" s="16"/>
      <c r="B81" s="4"/>
      <c r="C81" s="18"/>
    </row>
    <row r="82" spans="1:3" s="1" customFormat="1" ht="13.5">
      <c r="A82" s="16"/>
      <c r="B82" s="4"/>
      <c r="C82" s="18"/>
    </row>
    <row r="83" spans="1:3" s="1" customFormat="1" ht="13.5">
      <c r="A83" s="16"/>
      <c r="B83" s="4"/>
      <c r="C83" s="18"/>
    </row>
    <row r="84" spans="1:3" s="1" customFormat="1" ht="13.5">
      <c r="A84" s="16"/>
      <c r="B84" s="4"/>
      <c r="C84" s="18"/>
    </row>
    <row r="85" spans="1:3" s="1" customFormat="1" ht="13.5">
      <c r="A85" s="16"/>
      <c r="B85" s="4"/>
      <c r="C85" s="18"/>
    </row>
    <row r="86" spans="1:3" s="1" customFormat="1" ht="13.5">
      <c r="A86" s="16"/>
      <c r="B86" s="4"/>
      <c r="C86" s="18"/>
    </row>
    <row r="87" spans="1:3" s="1" customFormat="1" ht="13.5">
      <c r="A87" s="16"/>
      <c r="B87" s="4"/>
      <c r="C87" s="18"/>
    </row>
    <row r="88" spans="1:3" s="1" customFormat="1" ht="13.5">
      <c r="A88" s="16"/>
      <c r="B88" s="4"/>
      <c r="C88" s="18"/>
    </row>
    <row r="89" spans="1:3" s="1" customFormat="1" ht="13.5">
      <c r="A89" s="16"/>
      <c r="B89" s="4"/>
      <c r="C89" s="18"/>
    </row>
    <row r="90" spans="1:3" s="1" customFormat="1" ht="13.5">
      <c r="A90" s="16"/>
      <c r="B90" s="4"/>
      <c r="C90" s="18"/>
    </row>
    <row r="91" spans="1:3" s="1" customFormat="1" ht="13.5">
      <c r="A91" s="16"/>
      <c r="B91" s="4"/>
      <c r="C91" s="18"/>
    </row>
    <row r="92" spans="1:3" s="1" customFormat="1" ht="13.5">
      <c r="A92" s="16"/>
      <c r="B92" s="4"/>
      <c r="C92" s="18"/>
    </row>
    <row r="93" spans="1:3" s="1" customFormat="1" ht="13.5">
      <c r="A93" s="16"/>
      <c r="B93" s="4"/>
      <c r="C93" s="18"/>
    </row>
    <row r="94" spans="1:3" s="1" customFormat="1" ht="13.5">
      <c r="A94" s="16"/>
      <c r="B94" s="4"/>
      <c r="C94" s="18"/>
    </row>
    <row r="95" spans="1:3" s="1" customFormat="1" ht="13.5">
      <c r="A95" s="16"/>
      <c r="B95" s="4"/>
      <c r="C95" s="18"/>
    </row>
    <row r="96" spans="1:2" s="1" customFormat="1" ht="13.5">
      <c r="A96" s="9"/>
      <c r="B96" s="4"/>
    </row>
    <row r="97" spans="1:2" s="1" customFormat="1" ht="13.5">
      <c r="A97" s="9"/>
      <c r="B97" s="4"/>
    </row>
    <row r="98" spans="1:2" s="1" customFormat="1" ht="13.5">
      <c r="A98" s="9"/>
      <c r="B98" s="4"/>
    </row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7" customFormat="1" ht="13.5"/>
    <row r="113" s="7" customFormat="1" ht="13.5"/>
    <row r="114" s="7" customFormat="1" ht="13.5"/>
    <row r="115" s="7" customFormat="1" ht="13.5"/>
    <row r="116" s="7" customFormat="1" ht="13.5"/>
    <row r="117" s="7" customFormat="1" ht="13.5"/>
    <row r="118" s="7" customFormat="1" ht="13.5"/>
    <row r="119" s="7" customFormat="1" ht="13.5"/>
    <row r="120" s="7" customFormat="1" ht="13.5"/>
    <row r="121" s="7" customFormat="1" ht="13.5"/>
    <row r="122" s="7" customFormat="1" ht="13.5"/>
    <row r="123" s="7" customFormat="1" ht="13.5"/>
    <row r="124" s="7" customFormat="1" ht="13.5"/>
    <row r="125" s="7" customFormat="1" ht="13.5"/>
    <row r="126" s="7" customFormat="1" ht="13.5"/>
    <row r="127" s="7" customFormat="1" ht="13.5"/>
    <row r="128" s="7" customFormat="1" ht="13.5"/>
    <row r="129" s="7" customFormat="1" ht="13.5"/>
    <row r="130" s="7" customFormat="1" ht="13.5"/>
    <row r="131" s="7" customFormat="1" ht="13.5"/>
    <row r="132" s="7" customFormat="1" ht="13.5"/>
    <row r="133" s="7" customFormat="1" ht="13.5"/>
    <row r="134" s="7" customFormat="1" ht="13.5"/>
    <row r="135" s="7" customFormat="1" ht="13.5"/>
    <row r="136" s="7" customFormat="1" ht="13.5"/>
  </sheetData>
  <mergeCells count="1">
    <mergeCell ref="A3:D3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2009-07-08T08:11:08Z</dcterms:created>
  <dcterms:modified xsi:type="dcterms:W3CDTF">2009-07-12T05:36:05Z</dcterms:modified>
  <cp:category/>
  <cp:version/>
  <cp:contentType/>
  <cp:contentStatus/>
</cp:coreProperties>
</file>