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<sst xmlns="http://schemas.openxmlformats.org/spreadsheetml/2006/main" count="40" uniqueCount="38">
  <si>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販売員</t>
  </si>
  <si>
    <t>売上</t>
  </si>
  <si>
    <t>売上比</t>
  </si>
  <si>
    <t>吉田</t>
  </si>
  <si>
    <t>川本</t>
  </si>
  <si>
    <t>室田</t>
  </si>
  <si>
    <t>合計</t>
  </si>
  <si>
    <t>関数のダイアログで第２引数を記入する時、普通の場合は自動的に" "マークを</t>
  </si>
  <si>
    <t>付けてくれるが、このTEXT関数は付けてくれない様なので要注意!!</t>
  </si>
  <si>
    <r>
      <t>TEXT関数</t>
    </r>
    <r>
      <rPr>
        <sz val="11"/>
        <rFont val="ＭＳ Ｐゴシック"/>
        <family val="3"/>
      </rPr>
      <t>(色々な値を目的の単位に変える）・・・関数版表示形式</t>
    </r>
  </si>
  <si>
    <t>※　TEXT関数はIF関数、V&amp;HLOOKUP関数とならんで実用的な関数</t>
  </si>
  <si>
    <r>
      <t>WEEKDAY関数</t>
    </r>
    <r>
      <rPr>
        <sz val="11"/>
        <rFont val="ＭＳ Ｐゴシック"/>
        <family val="3"/>
      </rPr>
      <t>(日付に対し、曜日を数値で返す）・・・何も指定しなければ日月火・・・は123・・で返る</t>
    </r>
  </si>
  <si>
    <t>日付</t>
  </si>
  <si>
    <t>曜日（ＴＥＸＴ関数）</t>
  </si>
  <si>
    <t>曜日（ＷＥＥＫＤＡＹ関数）</t>
  </si>
  <si>
    <t>引数の種類無指定</t>
  </si>
  <si>
    <t>数式</t>
  </si>
  <si>
    <t>=WEEKDAY(A9)</t>
  </si>
  <si>
    <t>=TEXT(A9,"aaaa")</t>
  </si>
  <si>
    <t>金，土，日・・・等と表示したい場合は、ＴＥＸＴ関数の場合（Ｄ列は）引数で指定・・・図2</t>
  </si>
  <si>
    <t>金，土，日・・・等と表示したい場合は、ＷＥＥＫＤＡＹ関数の場合（Ｃ列は）表示形式で指定・・・図1</t>
  </si>
  <si>
    <t>売上表</t>
  </si>
  <si>
    <t>=A41&amp;"さんの売上は"&amp;TEXT(B41,"\#,##0")&amp;"分です"</t>
  </si>
  <si>
    <t>表示するには,下の様な数式となる</t>
  </si>
  <si>
    <t>TEXT関数を使用すると文章として表示出来るので見栄えが良くなる</t>
  </si>
  <si>
    <t>上記売上表に於いて○○さんの売上は￥○、○○○分ですと下記の様に</t>
  </si>
  <si>
    <t>（条件としてA列使用）</t>
  </si>
  <si>
    <t>（条件としてB列使用）</t>
  </si>
  <si>
    <r>
      <t>の論理式の欄をクリックし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名前ボックスの右隣の▼をクリックして</t>
    </r>
    <r>
      <rPr>
        <sz val="11"/>
        <rFont val="ＭＳ Ｐゴシック"/>
        <family val="3"/>
      </rPr>
      <t>WEEKDAY</t>
    </r>
    <r>
      <rPr>
        <sz val="11"/>
        <rFont val="ＭＳ Ｐゴシック"/>
        <family val="3"/>
      </rPr>
      <t>関数を</t>
    </r>
  </si>
  <si>
    <r>
      <t>選択して、WEEKDAY関数の引数ダイアログのシリアル値の欄に</t>
    </r>
    <r>
      <rPr>
        <sz val="11"/>
        <rFont val="ＭＳ Ｐゴシック"/>
        <family val="3"/>
      </rPr>
      <t>A63</t>
    </r>
    <r>
      <rPr>
        <sz val="11"/>
        <rFont val="ＭＳ Ｐゴシック"/>
        <family val="3"/>
      </rPr>
      <t>と入力する</t>
    </r>
  </si>
  <si>
    <t>下の表に於いて月曜日だけをメンテナンスの日と表示するには</t>
  </si>
  <si>
    <r>
      <t>ステップ２：数式バー上のIFをクリックして</t>
    </r>
    <r>
      <rPr>
        <sz val="11"/>
        <rFont val="ＭＳ Ｐゴシック"/>
        <family val="3"/>
      </rPr>
      <t>IF関数の引数ダイアログに戻り</t>
    </r>
  </si>
  <si>
    <t>論理式の欄のWEEKDAY(A６５）をWEEKDAY(A65)＝２と修正して、真の場合の欄に</t>
  </si>
  <si>
    <r>
      <t>“装置メンテナンス”と記入し、偽の場合の欄に""と記入して</t>
    </r>
    <r>
      <rPr>
        <sz val="11"/>
        <rFont val="ＭＳ Ｐゴシック"/>
        <family val="3"/>
      </rPr>
      <t>C73</t>
    </r>
    <r>
      <rPr>
        <sz val="11"/>
        <rFont val="ＭＳ Ｐゴシック"/>
        <family val="3"/>
      </rPr>
      <t>迄オートフィル</t>
    </r>
  </si>
  <si>
    <t>=TEXT(A65,"aaaa")</t>
  </si>
  <si>
    <t>=IF(WEEKDAY(A65)=2,"装置メンテナンス","")</t>
  </si>
  <si>
    <t>=IF(B65="月曜日","装置メンテナンス","")</t>
  </si>
  <si>
    <r>
      <t>ステップ１：C6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セルをクリックして関数の挿入で</t>
    </r>
    <r>
      <rPr>
        <sz val="11"/>
        <rFont val="ＭＳ Ｐゴシック"/>
        <family val="3"/>
      </rPr>
      <t>IFを選択して関数の引数ダイアログ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</si>
</sst>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a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6"/>
      <name val="ＭＳ Ｐゴシック"/>
      <family val="3"/>
    </font>
    <font>
      <sz val="11"/>
      <color indexed="12"/>
      <name val="ＭＳ Ｐゴシック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76" fontId="0" fillId="3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Border="1" applyAlignment="1">
      <alignment vertical="center"/>
    </xf>
    <xf numFmtId="9" fontId="0" fillId="0" borderId="1" xfId="15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 quotePrefix="1">
      <alignment vertical="center" wrapText="1"/>
    </xf>
    <xf numFmtId="0" fontId="5" fillId="0" borderId="1" xfId="0" applyFont="1" applyBorder="1" applyAlignment="1" quotePrefix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16</xdr:row>
      <xdr:rowOff>76200</xdr:rowOff>
    </xdr:from>
    <xdr:to>
      <xdr:col>9</xdr:col>
      <xdr:colOff>209550</xdr:colOff>
      <xdr:row>30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19400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76200</xdr:rowOff>
    </xdr:from>
    <xdr:to>
      <xdr:col>3</xdr:col>
      <xdr:colOff>209550</xdr:colOff>
      <xdr:row>37</xdr:row>
      <xdr:rowOff>142875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19400"/>
          <a:ext cx="3790950" cy="3667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1209675</xdr:colOff>
      <xdr:row>16</xdr:row>
      <xdr:rowOff>123825</xdr:rowOff>
    </xdr:from>
    <xdr:to>
      <xdr:col>4</xdr:col>
      <xdr:colOff>276225</xdr:colOff>
      <xdr:row>17</xdr:row>
      <xdr:rowOff>142875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791075" y="2867025"/>
          <a:ext cx="4095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図2</a:t>
          </a:r>
        </a:p>
      </xdr:txBody>
    </xdr:sp>
    <xdr:clientData/>
  </xdr:twoCellAnchor>
  <xdr:twoCellAnchor>
    <xdr:from>
      <xdr:col>1</xdr:col>
      <xdr:colOff>333375</xdr:colOff>
      <xdr:row>16</xdr:row>
      <xdr:rowOff>133350</xdr:rowOff>
    </xdr:from>
    <xdr:to>
      <xdr:col>1</xdr:col>
      <xdr:colOff>647700</xdr:colOff>
      <xdr:row>17</xdr:row>
      <xdr:rowOff>161925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1143000" y="2876550"/>
          <a:ext cx="314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図1</a:t>
          </a:r>
        </a:p>
      </xdr:txBody>
    </xdr:sp>
    <xdr:clientData/>
  </xdr:twoCellAnchor>
  <xdr:twoCellAnchor editAs="oneCell">
    <xdr:from>
      <xdr:col>0</xdr:col>
      <xdr:colOff>114300</xdr:colOff>
      <xdr:row>77</xdr:row>
      <xdr:rowOff>104775</xdr:rowOff>
    </xdr:from>
    <xdr:to>
      <xdr:col>3</xdr:col>
      <xdr:colOff>1038225</xdr:colOff>
      <xdr:row>91</xdr:row>
      <xdr:rowOff>114300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3477875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581025</xdr:colOff>
      <xdr:row>77</xdr:row>
      <xdr:rowOff>152400</xdr:rowOff>
    </xdr:from>
    <xdr:to>
      <xdr:col>2</xdr:col>
      <xdr:colOff>19050</xdr:colOff>
      <xdr:row>79</xdr:row>
      <xdr:rowOff>9525</xdr:rowOff>
    </xdr:to>
    <xdr:sp>
      <xdr:nvSpPr>
        <xdr:cNvPr id="6" name="TextBox 32"/>
        <xdr:cNvSpPr txBox="1">
          <a:spLocks noChangeArrowheads="1"/>
        </xdr:cNvSpPr>
      </xdr:nvSpPr>
      <xdr:spPr>
        <a:xfrm>
          <a:off x="1390650" y="13525500"/>
          <a:ext cx="676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</a:t>
          </a:r>
        </a:p>
      </xdr:txBody>
    </xdr:sp>
    <xdr:clientData/>
  </xdr:twoCellAnchor>
  <xdr:twoCellAnchor editAs="oneCell">
    <xdr:from>
      <xdr:col>0</xdr:col>
      <xdr:colOff>123825</xdr:colOff>
      <xdr:row>92</xdr:row>
      <xdr:rowOff>0</xdr:rowOff>
    </xdr:from>
    <xdr:to>
      <xdr:col>3</xdr:col>
      <xdr:colOff>1047750</xdr:colOff>
      <xdr:row>107</xdr:row>
      <xdr:rowOff>38100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594485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361950</xdr:colOff>
      <xdr:row>92</xdr:row>
      <xdr:rowOff>0</xdr:rowOff>
    </xdr:from>
    <xdr:to>
      <xdr:col>1</xdr:col>
      <xdr:colOff>990600</xdr:colOff>
      <xdr:row>93</xdr:row>
      <xdr:rowOff>28575</xdr:rowOff>
    </xdr:to>
    <xdr:sp>
      <xdr:nvSpPr>
        <xdr:cNvPr id="8" name="TextBox 34"/>
        <xdr:cNvSpPr txBox="1">
          <a:spLocks noChangeArrowheads="1"/>
        </xdr:cNvSpPr>
      </xdr:nvSpPr>
      <xdr:spPr>
        <a:xfrm>
          <a:off x="1171575" y="15944850"/>
          <a:ext cx="628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52">
      <selection activeCell="E100" sqref="E100"/>
    </sheetView>
  </sheetViews>
  <sheetFormatPr defaultColWidth="9.00390625" defaultRowHeight="13.5"/>
  <cols>
    <col min="1" max="1" width="10.625" style="4" customWidth="1"/>
    <col min="2" max="2" width="16.25390625" style="4" customWidth="1"/>
    <col min="3" max="3" width="20.125" style="4" customWidth="1"/>
    <col min="4" max="4" width="17.625" style="4" customWidth="1"/>
    <col min="5" max="5" width="17.25390625" style="4" customWidth="1"/>
    <col min="6" max="7" width="9.00390625" style="4" customWidth="1"/>
    <col min="8" max="8" width="4.375" style="4" customWidth="1"/>
    <col min="9" max="9" width="1.4921875" style="4" customWidth="1"/>
    <col min="10" max="13" width="9.00390625" style="4" customWidth="1"/>
    <col min="14" max="14" width="3.125" style="4" customWidth="1"/>
    <col min="15" max="16384" width="9.00390625" style="4" customWidth="1"/>
  </cols>
  <sheetData>
    <row r="1" s="2" customFormat="1" ht="13.5">
      <c r="A1" s="1" t="s">
        <v>9</v>
      </c>
    </row>
    <row r="2" ht="13.5">
      <c r="A2" s="3" t="s">
        <v>10</v>
      </c>
    </row>
    <row r="3" ht="13.5">
      <c r="A3" s="1" t="s">
        <v>11</v>
      </c>
    </row>
    <row r="4" ht="13.5">
      <c r="A4" s="20" t="s">
        <v>20</v>
      </c>
    </row>
    <row r="5" ht="13.5">
      <c r="A5" s="4" t="s">
        <v>19</v>
      </c>
    </row>
    <row r="6" ht="13.5">
      <c r="A6" s="1"/>
    </row>
    <row r="7" spans="1:4" ht="13.5">
      <c r="A7" s="14" t="s">
        <v>12</v>
      </c>
      <c r="B7" s="6" t="s">
        <v>15</v>
      </c>
      <c r="C7" s="6" t="s">
        <v>14</v>
      </c>
      <c r="D7" s="14" t="s">
        <v>13</v>
      </c>
    </row>
    <row r="8" spans="1:4" ht="13.5">
      <c r="A8" s="14" t="s">
        <v>16</v>
      </c>
      <c r="B8" s="18" t="s">
        <v>17</v>
      </c>
      <c r="C8" s="18" t="s">
        <v>17</v>
      </c>
      <c r="D8" s="19" t="s">
        <v>18</v>
      </c>
    </row>
    <row r="9" spans="1:9" ht="13.5">
      <c r="A9" s="5">
        <v>39052</v>
      </c>
      <c r="B9" s="7">
        <f aca="true" t="shared" si="0" ref="B9:B16">WEEKDAY(A9)</f>
        <v>6</v>
      </c>
      <c r="C9" s="17">
        <f aca="true" t="shared" si="1" ref="C9:C16">WEEKDAY(A9)</f>
        <v>6</v>
      </c>
      <c r="D9" s="13" t="str">
        <f aca="true" t="shared" si="2" ref="D9:D16">TEXT(A9,"aaaa")</f>
        <v>金曜日</v>
      </c>
      <c r="I9" s="8"/>
    </row>
    <row r="10" spans="1:4" ht="13.5">
      <c r="A10" s="5">
        <v>39053</v>
      </c>
      <c r="B10" s="7">
        <f t="shared" si="0"/>
        <v>7</v>
      </c>
      <c r="C10" s="17">
        <f t="shared" si="1"/>
        <v>7</v>
      </c>
      <c r="D10" s="13" t="str">
        <f t="shared" si="2"/>
        <v>土曜日</v>
      </c>
    </row>
    <row r="11" spans="1:4" ht="13.5">
      <c r="A11" s="5">
        <v>39054</v>
      </c>
      <c r="B11" s="7">
        <f t="shared" si="0"/>
        <v>1</v>
      </c>
      <c r="C11" s="17">
        <f t="shared" si="1"/>
        <v>1</v>
      </c>
      <c r="D11" s="13" t="str">
        <f t="shared" si="2"/>
        <v>日曜日</v>
      </c>
    </row>
    <row r="12" spans="1:4" ht="13.5">
      <c r="A12" s="5">
        <v>39055</v>
      </c>
      <c r="B12" s="7">
        <f t="shared" si="0"/>
        <v>2</v>
      </c>
      <c r="C12" s="17">
        <f t="shared" si="1"/>
        <v>2</v>
      </c>
      <c r="D12" s="13" t="str">
        <f t="shared" si="2"/>
        <v>月曜日</v>
      </c>
    </row>
    <row r="13" spans="1:4" ht="13.5">
      <c r="A13" s="5">
        <v>39056</v>
      </c>
      <c r="B13" s="7">
        <f t="shared" si="0"/>
        <v>3</v>
      </c>
      <c r="C13" s="17">
        <f t="shared" si="1"/>
        <v>3</v>
      </c>
      <c r="D13" s="13" t="str">
        <f t="shared" si="2"/>
        <v>火曜日</v>
      </c>
    </row>
    <row r="14" spans="1:4" ht="13.5">
      <c r="A14" s="5">
        <v>39057</v>
      </c>
      <c r="B14" s="7">
        <f t="shared" si="0"/>
        <v>4</v>
      </c>
      <c r="C14" s="17">
        <f t="shared" si="1"/>
        <v>4</v>
      </c>
      <c r="D14" s="13" t="str">
        <f t="shared" si="2"/>
        <v>水曜日</v>
      </c>
    </row>
    <row r="15" spans="1:4" ht="13.5">
      <c r="A15" s="5">
        <v>39058</v>
      </c>
      <c r="B15" s="7">
        <f t="shared" si="0"/>
        <v>5</v>
      </c>
      <c r="C15" s="17">
        <f t="shared" si="1"/>
        <v>5</v>
      </c>
      <c r="D15" s="13" t="str">
        <f t="shared" si="2"/>
        <v>木曜日</v>
      </c>
    </row>
    <row r="16" spans="1:4" ht="13.5">
      <c r="A16" s="5">
        <v>39059</v>
      </c>
      <c r="B16" s="7">
        <f t="shared" si="0"/>
        <v>6</v>
      </c>
      <c r="C16" s="17">
        <f t="shared" si="1"/>
        <v>6</v>
      </c>
      <c r="D16" s="13" t="str">
        <f t="shared" si="2"/>
        <v>金曜日</v>
      </c>
    </row>
    <row r="17" ht="13.5">
      <c r="A17" s="21"/>
    </row>
    <row r="18" ht="13.5">
      <c r="A18" s="21"/>
    </row>
    <row r="19" ht="13.5">
      <c r="A19" s="21"/>
    </row>
    <row r="20" ht="13.5">
      <c r="A20" s="21"/>
    </row>
    <row r="21" ht="13.5">
      <c r="A21" s="21"/>
    </row>
    <row r="22" ht="13.5">
      <c r="A22" s="21"/>
    </row>
    <row r="23" ht="13.5">
      <c r="A23" s="21"/>
    </row>
    <row r="24" ht="13.5">
      <c r="A24" s="21"/>
    </row>
    <row r="25" ht="13.5">
      <c r="A25" s="21"/>
    </row>
    <row r="26" ht="13.5">
      <c r="A26" s="21"/>
    </row>
    <row r="27" ht="13.5">
      <c r="A27" s="21"/>
    </row>
    <row r="28" ht="13.5">
      <c r="A28" s="21"/>
    </row>
    <row r="29" ht="13.5">
      <c r="A29" s="21"/>
    </row>
    <row r="30" ht="13.5">
      <c r="A30" s="21"/>
    </row>
    <row r="31" ht="13.5">
      <c r="A31" s="21"/>
    </row>
    <row r="32" ht="13.5">
      <c r="A32" s="21"/>
    </row>
    <row r="33" ht="13.5">
      <c r="A33" s="21"/>
    </row>
    <row r="34" ht="13.5">
      <c r="A34" s="21"/>
    </row>
    <row r="35" ht="13.5">
      <c r="A35" s="21"/>
    </row>
    <row r="36" ht="13.5">
      <c r="A36" s="21"/>
    </row>
    <row r="37" ht="13.5">
      <c r="A37" s="21"/>
    </row>
    <row r="38" ht="13.5">
      <c r="A38" s="21"/>
    </row>
    <row r="39" ht="13.5">
      <c r="B39" s="4" t="s">
        <v>21</v>
      </c>
    </row>
    <row r="40" spans="1:3" ht="13.5">
      <c r="A40" s="14" t="s">
        <v>0</v>
      </c>
      <c r="B40" s="14" t="s">
        <v>1</v>
      </c>
      <c r="C40" s="14" t="s">
        <v>2</v>
      </c>
    </row>
    <row r="41" spans="1:3" ht="13.5">
      <c r="A41" s="14" t="s">
        <v>3</v>
      </c>
      <c r="B41" s="6">
        <v>2800</v>
      </c>
      <c r="C41" s="22" t="str">
        <f>TEXT(B41/$B$44,"0%")</f>
        <v>28%</v>
      </c>
    </row>
    <row r="42" spans="1:3" ht="13.5">
      <c r="A42" s="14" t="s">
        <v>4</v>
      </c>
      <c r="B42" s="6">
        <v>4000</v>
      </c>
      <c r="C42" s="22" t="str">
        <f>TEXT(B42/$B$44,"0%")</f>
        <v>40%</v>
      </c>
    </row>
    <row r="43" spans="1:3" ht="13.5">
      <c r="A43" s="14" t="s">
        <v>5</v>
      </c>
      <c r="B43" s="6">
        <v>3200</v>
      </c>
      <c r="C43" s="22" t="str">
        <f>TEXT(B43/$B$44,"0%")</f>
        <v>32%</v>
      </c>
    </row>
    <row r="44" spans="1:3" ht="13.5">
      <c r="A44" s="14" t="s">
        <v>6</v>
      </c>
      <c r="B44" s="23">
        <f>SUM(B41:B43)</f>
        <v>10000</v>
      </c>
      <c r="C44" s="22" t="str">
        <f>TEXT(B44/$B$44,"0%")</f>
        <v>100%</v>
      </c>
    </row>
    <row r="46" ht="13.5">
      <c r="A46" s="9" t="s">
        <v>24</v>
      </c>
    </row>
    <row r="47" ht="13.5">
      <c r="A47" s="25" t="s">
        <v>25</v>
      </c>
    </row>
    <row r="48" spans="1:6" s="10" customFormat="1" ht="13.5">
      <c r="A48" s="24" t="s">
        <v>23</v>
      </c>
      <c r="B48" s="4"/>
      <c r="C48" s="4"/>
      <c r="F48" s="4"/>
    </row>
    <row r="49" ht="13.5">
      <c r="A49" s="26" t="s">
        <v>22</v>
      </c>
    </row>
    <row r="50" spans="1:3" ht="13.5">
      <c r="A50" s="26"/>
      <c r="B50" s="27" t="str">
        <f>A41&amp;"さんの売上は"&amp;TEXT(B41,"\#,##0")&amp;"分です"</f>
        <v>吉田さんの売上は\2,800分です</v>
      </c>
      <c r="C50" s="27"/>
    </row>
    <row r="51" spans="1:3" ht="13.5">
      <c r="A51" s="26"/>
      <c r="B51" s="27" t="str">
        <f>A42&amp;"さんの売上は"&amp;TEXT(B42,"\#,##0")&amp;"分です"</f>
        <v>川本さんの売上は\4,000分です</v>
      </c>
      <c r="C51" s="27"/>
    </row>
    <row r="52" spans="1:3" ht="13.5">
      <c r="A52" s="26"/>
      <c r="B52" s="27" t="str">
        <f>A43&amp;"さんの売上は"&amp;TEXT(B43,"\#,##0")&amp;"分です"</f>
        <v>室田さんの売上は\3,200分です</v>
      </c>
      <c r="C52" s="27"/>
    </row>
    <row r="53" s="10" customFormat="1" ht="13.5">
      <c r="B53" s="4"/>
    </row>
    <row r="54" spans="1:3" ht="13.5">
      <c r="A54" s="20" t="s">
        <v>7</v>
      </c>
      <c r="C54" s="10"/>
    </row>
    <row r="55" ht="13.5">
      <c r="A55" s="20" t="s">
        <v>8</v>
      </c>
    </row>
    <row r="56" spans="2:4" ht="13.5">
      <c r="B56" s="10"/>
      <c r="D56" s="3"/>
    </row>
    <row r="57" ht="13.5">
      <c r="B57" s="9" t="s">
        <v>30</v>
      </c>
    </row>
    <row r="58" ht="13.5">
      <c r="A58" s="4" t="s">
        <v>37</v>
      </c>
    </row>
    <row r="59" ht="13.5">
      <c r="A59" s="4" t="s">
        <v>28</v>
      </c>
    </row>
    <row r="60" ht="13.5">
      <c r="A60" s="4" t="s">
        <v>29</v>
      </c>
    </row>
    <row r="61" ht="13.5">
      <c r="A61" s="4" t="s">
        <v>31</v>
      </c>
    </row>
    <row r="62" ht="13.5">
      <c r="A62" s="4" t="s">
        <v>32</v>
      </c>
    </row>
    <row r="63" ht="13.5">
      <c r="A63" s="4" t="s">
        <v>33</v>
      </c>
    </row>
    <row r="64" spans="1:5" ht="13.5">
      <c r="A64" s="15"/>
      <c r="C64" s="15"/>
      <c r="D64" s="15"/>
      <c r="E64" s="15"/>
    </row>
    <row r="65" spans="1:4" ht="13.5">
      <c r="A65" s="5">
        <v>39052</v>
      </c>
      <c r="B65" s="11" t="str">
        <f>TEXT(A65,"aaaa")</f>
        <v>金曜日</v>
      </c>
      <c r="C65" s="16">
        <f>IF(WEEKDAY(A65)=2,"装置メンテナンス","")</f>
      </c>
      <c r="D65" s="12">
        <f aca="true" t="shared" si="3" ref="D65:D75">IF(B65="月曜日","装置メンテナンス","")</f>
      </c>
    </row>
    <row r="66" spans="1:4" ht="13.5">
      <c r="A66" s="5">
        <v>39053</v>
      </c>
      <c r="B66" s="11" t="str">
        <f aca="true" t="shared" si="4" ref="B66:B75">TEXT(A66,"aaaa")</f>
        <v>土曜日</v>
      </c>
      <c r="C66" s="16">
        <f aca="true" t="shared" si="5" ref="C65:C75">IF(WEEKDAY(A66)=2,"装置メンテナンス","")</f>
      </c>
      <c r="D66" s="12">
        <f t="shared" si="3"/>
      </c>
    </row>
    <row r="67" spans="1:4" ht="13.5">
      <c r="A67" s="5">
        <v>39054</v>
      </c>
      <c r="B67" s="11" t="str">
        <f t="shared" si="4"/>
        <v>日曜日</v>
      </c>
      <c r="C67" s="16">
        <f t="shared" si="5"/>
      </c>
      <c r="D67" s="12">
        <f t="shared" si="3"/>
      </c>
    </row>
    <row r="68" spans="1:4" ht="13.5">
      <c r="A68" s="5">
        <v>39055</v>
      </c>
      <c r="B68" s="11" t="str">
        <f t="shared" si="4"/>
        <v>月曜日</v>
      </c>
      <c r="C68" s="16" t="str">
        <f t="shared" si="5"/>
        <v>装置メンテナンス</v>
      </c>
      <c r="D68" s="12" t="str">
        <f t="shared" si="3"/>
        <v>装置メンテナンス</v>
      </c>
    </row>
    <row r="69" spans="1:4" ht="13.5">
      <c r="A69" s="5">
        <v>39056</v>
      </c>
      <c r="B69" s="11" t="str">
        <f t="shared" si="4"/>
        <v>火曜日</v>
      </c>
      <c r="C69" s="16">
        <f t="shared" si="5"/>
      </c>
      <c r="D69" s="12">
        <f t="shared" si="3"/>
      </c>
    </row>
    <row r="70" spans="1:4" ht="13.5">
      <c r="A70" s="5">
        <v>39057</v>
      </c>
      <c r="B70" s="11" t="str">
        <f t="shared" si="4"/>
        <v>水曜日</v>
      </c>
      <c r="C70" s="16">
        <f t="shared" si="5"/>
      </c>
      <c r="D70" s="12">
        <f t="shared" si="3"/>
      </c>
    </row>
    <row r="71" spans="1:4" ht="13.5">
      <c r="A71" s="5">
        <v>39058</v>
      </c>
      <c r="B71" s="11" t="str">
        <f t="shared" si="4"/>
        <v>木曜日</v>
      </c>
      <c r="C71" s="16">
        <f t="shared" si="5"/>
      </c>
      <c r="D71" s="12">
        <f t="shared" si="3"/>
      </c>
    </row>
    <row r="72" spans="1:4" ht="13.5">
      <c r="A72" s="5">
        <v>39059</v>
      </c>
      <c r="B72" s="11" t="str">
        <f t="shared" si="4"/>
        <v>金曜日</v>
      </c>
      <c r="C72" s="16">
        <f t="shared" si="5"/>
      </c>
      <c r="D72" s="12">
        <f t="shared" si="3"/>
      </c>
    </row>
    <row r="73" spans="1:4" ht="13.5">
      <c r="A73" s="5">
        <v>39060</v>
      </c>
      <c r="B73" s="11" t="str">
        <f t="shared" si="4"/>
        <v>土曜日</v>
      </c>
      <c r="C73" s="16">
        <f t="shared" si="5"/>
      </c>
      <c r="D73" s="12">
        <f t="shared" si="3"/>
      </c>
    </row>
    <row r="74" spans="1:4" ht="13.5">
      <c r="A74" s="5">
        <v>39061</v>
      </c>
      <c r="B74" s="11" t="str">
        <f t="shared" si="4"/>
        <v>日曜日</v>
      </c>
      <c r="C74" s="16">
        <f t="shared" si="5"/>
      </c>
      <c r="D74" s="12">
        <f t="shared" si="3"/>
      </c>
    </row>
    <row r="75" spans="1:4" ht="13.5">
      <c r="A75" s="5">
        <v>39062</v>
      </c>
      <c r="B75" s="11" t="str">
        <f t="shared" si="4"/>
        <v>月曜日</v>
      </c>
      <c r="C75" s="16" t="str">
        <f t="shared" si="5"/>
        <v>装置メンテナンス</v>
      </c>
      <c r="D75" s="12" t="str">
        <f t="shared" si="3"/>
        <v>装置メンテナンス</v>
      </c>
    </row>
    <row r="76" spans="1:4" ht="27">
      <c r="A76" s="6" t="s">
        <v>16</v>
      </c>
      <c r="B76" s="18" t="s">
        <v>34</v>
      </c>
      <c r="C76" s="28" t="s">
        <v>35</v>
      </c>
      <c r="D76" s="29" t="s">
        <v>36</v>
      </c>
    </row>
    <row r="77" spans="1:4" ht="13.5">
      <c r="A77" s="6"/>
      <c r="B77" s="6"/>
      <c r="C77" s="6" t="s">
        <v>26</v>
      </c>
      <c r="D77" s="6" t="s">
        <v>27</v>
      </c>
    </row>
    <row r="78" ht="13.5"/>
    <row r="79" ht="13.5">
      <c r="C79" s="4">
        <f>IF(WEEKDAY(A65)=2,"あああ","")</f>
      </c>
    </row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</sheetData>
  <mergeCells count="3">
    <mergeCell ref="B50:C50"/>
    <mergeCell ref="B51:C51"/>
    <mergeCell ref="B52:C52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2009-06-30T06:50:41Z</dcterms:created>
  <dcterms:modified xsi:type="dcterms:W3CDTF">2009-07-05T02:42:52Z</dcterms:modified>
  <cp:category/>
  <cp:version/>
  <cp:contentType/>
  <cp:contentStatus/>
</cp:coreProperties>
</file>