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<sst xmlns="http://schemas.openxmlformats.org/spreadsheetml/2006/main" count="70" uniqueCount="70">
  <si>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「または」「かつ」「以外」で条件を指定</t>
  </si>
  <si>
    <t>筆記、会話の成績が共に80以上の場合“表彰”</t>
  </si>
  <si>
    <t>筆記、会話の成績がどちらかでも３０未満の場合“再テスト”</t>
  </si>
  <si>
    <t>社内英語検定結果</t>
  </si>
  <si>
    <t>氏名</t>
  </si>
  <si>
    <t>筆記</t>
  </si>
  <si>
    <t>会話</t>
  </si>
  <si>
    <t>合計</t>
  </si>
  <si>
    <t>ランク</t>
  </si>
  <si>
    <t>表彰者</t>
  </si>
  <si>
    <t>再テスト</t>
  </si>
  <si>
    <t>合否</t>
  </si>
  <si>
    <t>ランク分け基準</t>
  </si>
  <si>
    <t>大川　淳二</t>
  </si>
  <si>
    <t>0～69</t>
  </si>
  <si>
    <t>金田　洋子</t>
  </si>
  <si>
    <t>７０～１１９</t>
  </si>
  <si>
    <t>近藤　智代</t>
  </si>
  <si>
    <t>120～１６９</t>
  </si>
  <si>
    <t>桜井　忠</t>
  </si>
  <si>
    <t>１７０以上</t>
  </si>
  <si>
    <t>杉田　佳代</t>
  </si>
  <si>
    <t>鈴木　美雪</t>
  </si>
  <si>
    <t>林　啓太</t>
  </si>
  <si>
    <t>本田　澄夫</t>
  </si>
  <si>
    <t>巻　浩二郎</t>
  </si>
  <si>
    <t>松浦　雄介</t>
  </si>
  <si>
    <t>水沼　幸子</t>
  </si>
  <si>
    <t>悠木　博</t>
  </si>
  <si>
    <t>AND、ORを使ったIFのネスト</t>
  </si>
  <si>
    <t>D</t>
  </si>
  <si>
    <t>C</t>
  </si>
  <si>
    <t>B</t>
  </si>
  <si>
    <t>A</t>
  </si>
  <si>
    <t xml:space="preserve"> =IF(D8&gt;=170,"A",IF(D8&gt;=120,"B",IF(D8&gt;=70,"C","D")))</t>
  </si>
  <si>
    <t xml:space="preserve"> =IF(AND(B8&gt;=80,C8&gt;=80),"表彰","－")</t>
  </si>
  <si>
    <t xml:space="preserve"> =IF(OR(B8&lt;30,C8&lt;30),"再テスト","－")</t>
  </si>
  <si>
    <t xml:space="preserve"> =IF(E8&lt;&gt;"D","合格","不合格")</t>
  </si>
  <si>
    <t>ランクの数式</t>
  </si>
  <si>
    <t>表彰者の数式</t>
  </si>
  <si>
    <t>再テストの数式</t>
  </si>
  <si>
    <t>合否の数式</t>
  </si>
  <si>
    <t>ステップ１：E列のランク分けの関数は一つ前の簡単なIFのネスト例参照</t>
  </si>
  <si>
    <t>ステップ２：表彰者の関数・・・F8セルをクリックして関数の挿入でIFを選択する</t>
  </si>
  <si>
    <t>ステップ３：IF関数の引数ダイアログで論理式の欄をとばして真の場合の欄に</t>
  </si>
  <si>
    <t xml:space="preserve"> 表彰 と入力する</t>
  </si>
  <si>
    <t>ステップ４：偽の場合の欄に - と入力する</t>
  </si>
  <si>
    <t>ステップ５：論理式の欄をクリックしてから、名前ボックスの右隣の▼をクリックして</t>
  </si>
  <si>
    <t>ANDを選択する</t>
  </si>
  <si>
    <t>ステップ６：AND関数の引数ダイアログで論理式１の欄に B8&gt;=80 と入力する</t>
  </si>
  <si>
    <t>ステップ７：論理式２の欄に C8&gt;=80 と入力してOKをクリックしてF19迄オートフィル</t>
  </si>
  <si>
    <t>ステップ８：再テストの関数・・・G8セルをクリックして関数の挿入でIFを選択する</t>
  </si>
  <si>
    <t>ステップ９：IF関数の引数ダイアログで論理式の欄をとばして真の場合の欄に</t>
  </si>
  <si>
    <t xml:space="preserve"> 再テスト と入力する</t>
  </si>
  <si>
    <t>ステップ１０：偽の場合の欄に - と入力する</t>
  </si>
  <si>
    <t>ステップ１１：論理式の欄をクリックしてから、名前ボックスの右隣の▼をクリックして</t>
  </si>
  <si>
    <t>ORを選択する</t>
  </si>
  <si>
    <t>ステップ１３：論理式２の欄に C8&lt;30 と入力してOKをクリックしてG19迄オートフィル</t>
  </si>
  <si>
    <t>ステップ１２：OR関数の引数ダイアログで論理式１の欄に B8&lt;30 と入力する</t>
  </si>
  <si>
    <t>ステップ１４：合否の関数・・・H8セルをクリックして関数の挿入でIFを選択する</t>
  </si>
  <si>
    <t>ランクＤは不合格、それ以外は合格</t>
  </si>
  <si>
    <t>ステップ１５：IF関数の引数ダイアログで論理式の欄に E8&lt;&gt;"D" と入力する</t>
  </si>
  <si>
    <t>ステップ１６：真の場合の欄に 合格　と入力する</t>
  </si>
  <si>
    <t>ステップ１７：偽の場合の欄に 不合格 と入力する</t>
  </si>
  <si>
    <t>合格、不合格がダブルクォーテーションマークで括られている事を確認の上</t>
  </si>
  <si>
    <t>（括られていなかったら、別の欄をクリックしたら自動的に付けてくれる)</t>
  </si>
  <si>
    <t>OKをクリックしてH19迄オートフィル</t>
  </si>
  <si>
    <t xml:space="preserve">因みに下の様に、合否の関数に於いて、論理式の欄を E8="D" 真の場合の欄に </t>
  </si>
  <si>
    <t>不合格 偽の場合の欄に 合格 としても同じ結果が得られる</t>
  </si>
  <si>
    <t>注意！　Ｅ８がＤで無い（Ｄが数字で無いので、""で括って置かないとエラーになる）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</si>
</sst>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12</xdr:row>
      <xdr:rowOff>19050</xdr:rowOff>
    </xdr:from>
    <xdr:to>
      <xdr:col>12</xdr:col>
      <xdr:colOff>619125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114550"/>
          <a:ext cx="3209925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12</xdr:col>
      <xdr:colOff>619125</xdr:colOff>
      <xdr:row>34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4076700"/>
          <a:ext cx="319087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190500</xdr:colOff>
      <xdr:row>34</xdr:row>
      <xdr:rowOff>161925</xdr:rowOff>
    </xdr:from>
    <xdr:to>
      <xdr:col>12</xdr:col>
      <xdr:colOff>485775</xdr:colOff>
      <xdr:row>45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6029325"/>
          <a:ext cx="3038475" cy="1762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209550</xdr:colOff>
      <xdr:row>45</xdr:row>
      <xdr:rowOff>114300</xdr:rowOff>
    </xdr:from>
    <xdr:to>
      <xdr:col>12</xdr:col>
      <xdr:colOff>504825</xdr:colOff>
      <xdr:row>55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7867650"/>
          <a:ext cx="3038475" cy="1762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295275</xdr:colOff>
      <xdr:row>12</xdr:row>
      <xdr:rowOff>38100</xdr:rowOff>
    </xdr:from>
    <xdr:to>
      <xdr:col>10</xdr:col>
      <xdr:colOff>533400</xdr:colOff>
      <xdr:row>13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743575" y="2133600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ステップ２～５</a:t>
          </a:r>
        </a:p>
      </xdr:txBody>
    </xdr:sp>
    <xdr:clientData/>
  </xdr:twoCellAnchor>
  <xdr:twoCellAnchor>
    <xdr:from>
      <xdr:col>9</xdr:col>
      <xdr:colOff>333375</xdr:colOff>
      <xdr:row>23</xdr:row>
      <xdr:rowOff>85725</xdr:rowOff>
    </xdr:from>
    <xdr:to>
      <xdr:col>10</xdr:col>
      <xdr:colOff>561975</xdr:colOff>
      <xdr:row>24</xdr:row>
      <xdr:rowOff>104775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781675" y="4067175"/>
          <a:ext cx="914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ステップ６＆７</a:t>
          </a:r>
        </a:p>
      </xdr:txBody>
    </xdr:sp>
    <xdr:clientData/>
  </xdr:twoCellAnchor>
  <xdr:twoCellAnchor>
    <xdr:from>
      <xdr:col>9</xdr:col>
      <xdr:colOff>314325</xdr:colOff>
      <xdr:row>34</xdr:row>
      <xdr:rowOff>161925</xdr:rowOff>
    </xdr:from>
    <xdr:to>
      <xdr:col>10</xdr:col>
      <xdr:colOff>600075</xdr:colOff>
      <xdr:row>35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762625" y="6029325"/>
          <a:ext cx="971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ステップ８～１１
</a:t>
          </a:r>
        </a:p>
      </xdr:txBody>
    </xdr:sp>
    <xdr:clientData/>
  </xdr:twoCellAnchor>
  <xdr:twoCellAnchor>
    <xdr:from>
      <xdr:col>9</xdr:col>
      <xdr:colOff>323850</xdr:colOff>
      <xdr:row>45</xdr:row>
      <xdr:rowOff>133350</xdr:rowOff>
    </xdr:from>
    <xdr:to>
      <xdr:col>11</xdr:col>
      <xdr:colOff>28575</xdr:colOff>
      <xdr:row>46</xdr:row>
      <xdr:rowOff>123825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772150" y="7886700"/>
          <a:ext cx="1076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ステップ１２＆１３</a:t>
          </a:r>
        </a:p>
      </xdr:txBody>
    </xdr:sp>
    <xdr:clientData/>
  </xdr:twoCellAnchor>
  <xdr:twoCellAnchor editAs="oneCell">
    <xdr:from>
      <xdr:col>8</xdr:col>
      <xdr:colOff>228600</xdr:colOff>
      <xdr:row>56</xdr:row>
      <xdr:rowOff>95250</xdr:rowOff>
    </xdr:from>
    <xdr:to>
      <xdr:col>15</xdr:col>
      <xdr:colOff>628650</xdr:colOff>
      <xdr:row>71</xdr:row>
      <xdr:rowOff>133350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97345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323850</xdr:colOff>
      <xdr:row>60</xdr:row>
      <xdr:rowOff>28575</xdr:rowOff>
    </xdr:from>
    <xdr:to>
      <xdr:col>10</xdr:col>
      <xdr:colOff>228600</xdr:colOff>
      <xdr:row>72</xdr:row>
      <xdr:rowOff>57150</xdr:rowOff>
    </xdr:to>
    <xdr:sp>
      <xdr:nvSpPr>
        <xdr:cNvPr id="10" name="Line 13"/>
        <xdr:cNvSpPr>
          <a:spLocks/>
        </xdr:cNvSpPr>
      </xdr:nvSpPr>
      <xdr:spPr>
        <a:xfrm flipV="1">
          <a:off x="5772150" y="10353675"/>
          <a:ext cx="590550" cy="20859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56</xdr:row>
      <xdr:rowOff>123825</xdr:rowOff>
    </xdr:from>
    <xdr:to>
      <xdr:col>11</xdr:col>
      <xdr:colOff>266700</xdr:colOff>
      <xdr:row>57</xdr:row>
      <xdr:rowOff>161925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5934075" y="9763125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ステップ１４～１７</a:t>
          </a:r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7</xdr:col>
      <xdr:colOff>285750</xdr:colOff>
      <xdr:row>68</xdr:row>
      <xdr:rowOff>38100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1249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52">
      <selection activeCell="I78" sqref="I78"/>
    </sheetView>
  </sheetViews>
  <sheetFormatPr defaultColWidth="9.00390625" defaultRowHeight="13.5"/>
  <cols>
    <col min="1" max="1" width="12.625" style="0" customWidth="1"/>
    <col min="2" max="8" width="7.125" style="0" customWidth="1"/>
    <col min="14" max="14" width="3.375" style="0" customWidth="1"/>
    <col min="15" max="15" width="5.50390625" style="0" customWidth="1"/>
  </cols>
  <sheetData>
    <row r="1" spans="1:5" ht="14.25">
      <c r="A1" s="1" t="s">
        <v>29</v>
      </c>
      <c r="E1" s="1"/>
    </row>
    <row r="2" spans="1:12" ht="14.25">
      <c r="A2" s="2" t="s">
        <v>0</v>
      </c>
      <c r="I2" s="13" t="s">
        <v>12</v>
      </c>
      <c r="J2" s="14"/>
      <c r="K2" s="1"/>
      <c r="L2" s="1"/>
    </row>
    <row r="3" spans="1:10" ht="14.25">
      <c r="A3" s="1"/>
      <c r="B3" t="s">
        <v>1</v>
      </c>
      <c r="I3" s="7" t="s">
        <v>14</v>
      </c>
      <c r="J3" s="7" t="s">
        <v>30</v>
      </c>
    </row>
    <row r="4" spans="1:10" ht="14.25">
      <c r="A4" s="1"/>
      <c r="B4" t="s">
        <v>2</v>
      </c>
      <c r="I4" s="7" t="s">
        <v>16</v>
      </c>
      <c r="J4" s="7" t="s">
        <v>31</v>
      </c>
    </row>
    <row r="5" spans="2:10" ht="13.5">
      <c r="B5" t="s">
        <v>60</v>
      </c>
      <c r="I5" s="7" t="s">
        <v>18</v>
      </c>
      <c r="J5" s="7" t="s">
        <v>32</v>
      </c>
    </row>
    <row r="6" spans="1:10" ht="13.5">
      <c r="A6" s="2" t="s">
        <v>3</v>
      </c>
      <c r="I6" s="8" t="s">
        <v>20</v>
      </c>
      <c r="J6" s="7" t="s">
        <v>33</v>
      </c>
    </row>
    <row r="7" spans="1:8" ht="13.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8" ht="13.5">
      <c r="A8" s="4" t="s">
        <v>13</v>
      </c>
      <c r="B8" s="4">
        <v>70</v>
      </c>
      <c r="C8" s="4">
        <v>80</v>
      </c>
      <c r="D8" s="4">
        <f aca="true" t="shared" si="0" ref="D8:D19">B8+C8</f>
        <v>150</v>
      </c>
      <c r="E8" s="5" t="str">
        <f>IF(D8&gt;=170,"A",IF(D8&gt;=120,"B",IF(D8&gt;=70,"C","D")))</f>
        <v>B</v>
      </c>
      <c r="F8" s="6" t="str">
        <f>IF(AND(B8&gt;=80,C8&gt;=80),"表彰","－")</f>
        <v>－</v>
      </c>
      <c r="G8" s="6" t="str">
        <f>IF(OR(B8&lt;30,C8&lt;30),"再テスト","－")</f>
        <v>－</v>
      </c>
      <c r="H8" s="6" t="str">
        <f>IF(E8&lt;&gt;"D","合格","不合格")</f>
        <v>合格</v>
      </c>
    </row>
    <row r="9" spans="1:8" ht="13.5">
      <c r="A9" s="4" t="s">
        <v>15</v>
      </c>
      <c r="B9" s="4">
        <v>70</v>
      </c>
      <c r="C9" s="4">
        <v>20</v>
      </c>
      <c r="D9" s="4">
        <f t="shared" si="0"/>
        <v>90</v>
      </c>
      <c r="E9" s="5" t="str">
        <f aca="true" t="shared" si="1" ref="E9:E19">IF(D9&gt;=170,"A",IF(D9&gt;=120,"B",IF(D9&gt;=70,"C","D")))</f>
        <v>C</v>
      </c>
      <c r="F9" s="6" t="str">
        <f aca="true" t="shared" si="2" ref="F9:F19">IF(AND(B9&gt;=80,C9&gt;=80),"表彰","－")</f>
        <v>－</v>
      </c>
      <c r="G9" s="6" t="str">
        <f aca="true" t="shared" si="3" ref="G9:G19">IF(OR(B9&lt;30,C9&lt;30),"再テスト","－")</f>
        <v>再テスト</v>
      </c>
      <c r="H9" s="6" t="str">
        <f aca="true" t="shared" si="4" ref="H9:H19">IF(E9&lt;&gt;"D","合格","不合格")</f>
        <v>合格</v>
      </c>
    </row>
    <row r="10" spans="1:8" ht="13.5">
      <c r="A10" s="4" t="s">
        <v>17</v>
      </c>
      <c r="B10" s="4">
        <v>40</v>
      </c>
      <c r="C10" s="4">
        <v>40</v>
      </c>
      <c r="D10" s="4">
        <f t="shared" si="0"/>
        <v>80</v>
      </c>
      <c r="E10" s="5" t="str">
        <f t="shared" si="1"/>
        <v>C</v>
      </c>
      <c r="F10" s="6" t="str">
        <f t="shared" si="2"/>
        <v>－</v>
      </c>
      <c r="G10" s="6" t="str">
        <f t="shared" si="3"/>
        <v>－</v>
      </c>
      <c r="H10" s="6" t="str">
        <f t="shared" si="4"/>
        <v>合格</v>
      </c>
    </row>
    <row r="11" spans="1:8" ht="13.5">
      <c r="A11" s="4" t="s">
        <v>19</v>
      </c>
      <c r="B11" s="4">
        <v>70</v>
      </c>
      <c r="C11" s="4">
        <v>50</v>
      </c>
      <c r="D11" s="4">
        <f t="shared" si="0"/>
        <v>120</v>
      </c>
      <c r="E11" s="5" t="str">
        <f t="shared" si="1"/>
        <v>B</v>
      </c>
      <c r="F11" s="6" t="str">
        <f t="shared" si="2"/>
        <v>－</v>
      </c>
      <c r="G11" s="6" t="str">
        <f t="shared" si="3"/>
        <v>－</v>
      </c>
      <c r="H11" s="6" t="str">
        <f t="shared" si="4"/>
        <v>合格</v>
      </c>
    </row>
    <row r="12" spans="1:8" ht="13.5">
      <c r="A12" s="4" t="s">
        <v>21</v>
      </c>
      <c r="B12" s="4">
        <v>85</v>
      </c>
      <c r="C12" s="4">
        <v>85</v>
      </c>
      <c r="D12" s="4">
        <f t="shared" si="0"/>
        <v>170</v>
      </c>
      <c r="E12" s="5" t="str">
        <f t="shared" si="1"/>
        <v>A</v>
      </c>
      <c r="F12" s="6" t="str">
        <f t="shared" si="2"/>
        <v>表彰</v>
      </c>
      <c r="G12" s="6" t="str">
        <f t="shared" si="3"/>
        <v>－</v>
      </c>
      <c r="H12" s="6" t="str">
        <f t="shared" si="4"/>
        <v>合格</v>
      </c>
    </row>
    <row r="13" spans="1:8" ht="13.5">
      <c r="A13" s="4" t="s">
        <v>22</v>
      </c>
      <c r="B13" s="4">
        <v>30</v>
      </c>
      <c r="C13" s="4">
        <v>50</v>
      </c>
      <c r="D13" s="4">
        <f t="shared" si="0"/>
        <v>80</v>
      </c>
      <c r="E13" s="5" t="str">
        <f t="shared" si="1"/>
        <v>C</v>
      </c>
      <c r="F13" s="6" t="str">
        <f t="shared" si="2"/>
        <v>－</v>
      </c>
      <c r="G13" s="6" t="str">
        <f t="shared" si="3"/>
        <v>－</v>
      </c>
      <c r="H13" s="6" t="str">
        <f t="shared" si="4"/>
        <v>合格</v>
      </c>
    </row>
    <row r="14" spans="1:8" ht="13.5">
      <c r="A14" s="4" t="s">
        <v>23</v>
      </c>
      <c r="B14" s="4">
        <v>65</v>
      </c>
      <c r="C14" s="4">
        <v>35</v>
      </c>
      <c r="D14" s="4">
        <f t="shared" si="0"/>
        <v>100</v>
      </c>
      <c r="E14" s="5" t="str">
        <f t="shared" si="1"/>
        <v>C</v>
      </c>
      <c r="F14" s="6" t="str">
        <f t="shared" si="2"/>
        <v>－</v>
      </c>
      <c r="G14" s="6" t="str">
        <f t="shared" si="3"/>
        <v>－</v>
      </c>
      <c r="H14" s="6" t="str">
        <f t="shared" si="4"/>
        <v>合格</v>
      </c>
    </row>
    <row r="15" spans="1:8" ht="13.5">
      <c r="A15" s="4" t="s">
        <v>24</v>
      </c>
      <c r="B15" s="4">
        <v>80</v>
      </c>
      <c r="C15" s="4">
        <v>70</v>
      </c>
      <c r="D15" s="4">
        <f t="shared" si="0"/>
        <v>150</v>
      </c>
      <c r="E15" s="5" t="str">
        <f t="shared" si="1"/>
        <v>B</v>
      </c>
      <c r="F15" s="6" t="str">
        <f t="shared" si="2"/>
        <v>－</v>
      </c>
      <c r="G15" s="6" t="str">
        <f t="shared" si="3"/>
        <v>－</v>
      </c>
      <c r="H15" s="6" t="str">
        <f t="shared" si="4"/>
        <v>合格</v>
      </c>
    </row>
    <row r="16" spans="1:8" ht="13.5">
      <c r="A16" s="4" t="s">
        <v>25</v>
      </c>
      <c r="B16" s="4">
        <v>25</v>
      </c>
      <c r="C16" s="4">
        <v>25</v>
      </c>
      <c r="D16" s="4">
        <f t="shared" si="0"/>
        <v>50</v>
      </c>
      <c r="E16" s="5" t="str">
        <f t="shared" si="1"/>
        <v>D</v>
      </c>
      <c r="F16" s="6" t="str">
        <f t="shared" si="2"/>
        <v>－</v>
      </c>
      <c r="G16" s="6" t="str">
        <f t="shared" si="3"/>
        <v>再テスト</v>
      </c>
      <c r="H16" s="6" t="str">
        <f t="shared" si="4"/>
        <v>不合格</v>
      </c>
    </row>
    <row r="17" spans="1:8" ht="13.5">
      <c r="A17" s="4" t="s">
        <v>26</v>
      </c>
      <c r="B17" s="4">
        <v>90</v>
      </c>
      <c r="C17" s="4">
        <v>90</v>
      </c>
      <c r="D17" s="4">
        <f t="shared" si="0"/>
        <v>180</v>
      </c>
      <c r="E17" s="5" t="str">
        <f t="shared" si="1"/>
        <v>A</v>
      </c>
      <c r="F17" s="6" t="str">
        <f t="shared" si="2"/>
        <v>表彰</v>
      </c>
      <c r="G17" s="6" t="str">
        <f t="shared" si="3"/>
        <v>－</v>
      </c>
      <c r="H17" s="6" t="str">
        <f t="shared" si="4"/>
        <v>合格</v>
      </c>
    </row>
    <row r="18" spans="1:8" ht="13.5">
      <c r="A18" s="4" t="s">
        <v>27</v>
      </c>
      <c r="B18" s="4">
        <v>95</v>
      </c>
      <c r="C18" s="4">
        <v>35</v>
      </c>
      <c r="D18" s="4">
        <f t="shared" si="0"/>
        <v>130</v>
      </c>
      <c r="E18" s="5" t="str">
        <f t="shared" si="1"/>
        <v>B</v>
      </c>
      <c r="F18" s="6" t="str">
        <f t="shared" si="2"/>
        <v>－</v>
      </c>
      <c r="G18" s="6" t="str">
        <f t="shared" si="3"/>
        <v>－</v>
      </c>
      <c r="H18" s="6" t="str">
        <f t="shared" si="4"/>
        <v>合格</v>
      </c>
    </row>
    <row r="19" spans="1:8" ht="13.5">
      <c r="A19" s="4" t="s">
        <v>28</v>
      </c>
      <c r="B19" s="4">
        <v>35</v>
      </c>
      <c r="C19" s="4">
        <v>25</v>
      </c>
      <c r="D19" s="4">
        <f t="shared" si="0"/>
        <v>60</v>
      </c>
      <c r="E19" s="5" t="str">
        <f t="shared" si="1"/>
        <v>D</v>
      </c>
      <c r="F19" s="6" t="str">
        <f t="shared" si="2"/>
        <v>－</v>
      </c>
      <c r="G19" s="6" t="str">
        <f t="shared" si="3"/>
        <v>再テスト</v>
      </c>
      <c r="H19" s="6" t="str">
        <f t="shared" si="4"/>
        <v>不合格</v>
      </c>
    </row>
    <row r="20" spans="1:2" ht="13.5">
      <c r="A20" s="11" t="s">
        <v>38</v>
      </c>
      <c r="B20" s="9" t="s">
        <v>34</v>
      </c>
    </row>
    <row r="21" spans="1:2" ht="13.5">
      <c r="A21" s="11" t="s">
        <v>39</v>
      </c>
      <c r="B21" s="10" t="s">
        <v>35</v>
      </c>
    </row>
    <row r="22" spans="1:2" ht="13.5">
      <c r="A22" s="11" t="s">
        <v>40</v>
      </c>
      <c r="B22" s="10" t="s">
        <v>36</v>
      </c>
    </row>
    <row r="23" spans="1:2" ht="13.5">
      <c r="A23" s="11" t="s">
        <v>41</v>
      </c>
      <c r="B23" s="10" t="s">
        <v>37</v>
      </c>
    </row>
    <row r="25" ht="13.5">
      <c r="A25" s="12" t="s">
        <v>42</v>
      </c>
    </row>
    <row r="26" ht="13.5">
      <c r="A26" s="12" t="s">
        <v>43</v>
      </c>
    </row>
    <row r="27" ht="13.5">
      <c r="A27" t="s">
        <v>44</v>
      </c>
    </row>
    <row r="28" ht="13.5">
      <c r="A28" t="s">
        <v>45</v>
      </c>
    </row>
    <row r="29" ht="13.5">
      <c r="A29" t="s">
        <v>46</v>
      </c>
    </row>
    <row r="30" ht="13.5">
      <c r="A30" t="s">
        <v>47</v>
      </c>
    </row>
    <row r="31" ht="13.5">
      <c r="A31" t="s">
        <v>48</v>
      </c>
    </row>
    <row r="32" ht="13.5">
      <c r="A32" t="s">
        <v>49</v>
      </c>
    </row>
    <row r="33" ht="13.5">
      <c r="A33" t="s">
        <v>50</v>
      </c>
    </row>
    <row r="35" ht="13.5">
      <c r="A35" t="s">
        <v>51</v>
      </c>
    </row>
    <row r="36" ht="13.5">
      <c r="A36" t="s">
        <v>52</v>
      </c>
    </row>
    <row r="37" ht="13.5">
      <c r="A37" t="s">
        <v>53</v>
      </c>
    </row>
    <row r="38" ht="13.5">
      <c r="A38" t="s">
        <v>54</v>
      </c>
    </row>
    <row r="39" ht="13.5">
      <c r="A39" t="s">
        <v>55</v>
      </c>
    </row>
    <row r="40" ht="13.5">
      <c r="A40" t="s">
        <v>56</v>
      </c>
    </row>
    <row r="41" ht="13.5">
      <c r="A41" t="s">
        <v>58</v>
      </c>
    </row>
    <row r="42" ht="13.5">
      <c r="A42" t="s">
        <v>57</v>
      </c>
    </row>
    <row r="44" ht="13.5">
      <c r="A44" t="s">
        <v>59</v>
      </c>
    </row>
    <row r="45" ht="13.5">
      <c r="A45" t="s">
        <v>61</v>
      </c>
    </row>
    <row r="46" ht="13.5">
      <c r="A46" t="s">
        <v>62</v>
      </c>
    </row>
    <row r="47" ht="13.5">
      <c r="A47" t="s">
        <v>63</v>
      </c>
    </row>
    <row r="48" ht="13.5">
      <c r="A48" t="s">
        <v>64</v>
      </c>
    </row>
    <row r="49" ht="13.5">
      <c r="A49" t="s">
        <v>65</v>
      </c>
    </row>
    <row r="50" ht="13.5">
      <c r="A50" t="s">
        <v>66</v>
      </c>
    </row>
    <row r="52" ht="13.5">
      <c r="A52" s="15" t="s">
        <v>67</v>
      </c>
    </row>
    <row r="53" ht="13.5">
      <c r="A53" s="15" t="s">
        <v>68</v>
      </c>
    </row>
    <row r="73" ht="13.5">
      <c r="F73" s="16" t="s">
        <v>69</v>
      </c>
    </row>
  </sheetData>
  <mergeCells count="1">
    <mergeCell ref="I2:J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2009-09-07T01:47:52Z</dcterms:created>
  <dcterms:modified xsi:type="dcterms:W3CDTF">2009-09-07T03:05:51Z</dcterms:modified>
  <cp:category/>
  <cp:version/>
  <cp:contentType/>
  <cp:contentStatus/>
</cp:coreProperties>
</file>